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Automobilclub - 2025 aktuell/"/>
    </mc:Choice>
  </mc:AlternateContent>
  <xr:revisionPtr revIDLastSave="0" documentId="13_ncr:1_{E77E8598-02C8-A246-BFA8-50C3BBF8997D}" xr6:coauthVersionLast="47" xr6:coauthVersionMax="47" xr10:uidLastSave="{00000000-0000-0000-0000-000000000000}"/>
  <bookViews>
    <workbookView xWindow="0" yWindow="660" windowWidth="29040" windowHeight="15720" xr2:uid="{F3BB80FD-4576-46C3-B15F-1FADA119A856}"/>
  </bookViews>
  <sheets>
    <sheet name="Gruppe Rookies" sheetId="6" r:id="rId1"/>
    <sheet name="Gruppe A" sheetId="4" r:id="rId2"/>
    <sheet name="Gruppe B" sheetId="1" r:id="rId3"/>
    <sheet name="Gruppe C" sheetId="5" r:id="rId4"/>
    <sheet name="Gruppe AC" sheetId="18" r:id="rId5"/>
    <sheet name="Punkteverteilung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5" l="1"/>
  <c r="L20" i="5"/>
  <c r="L17" i="5"/>
  <c r="L16" i="5"/>
  <c r="L22" i="5"/>
  <c r="L19" i="5"/>
  <c r="L13" i="5"/>
  <c r="L18" i="5"/>
  <c r="L15" i="5"/>
  <c r="L14" i="5"/>
  <c r="L12" i="5"/>
  <c r="L8" i="5"/>
  <c r="L11" i="5"/>
  <c r="L10" i="5"/>
  <c r="L7" i="5"/>
  <c r="L9" i="5"/>
  <c r="L6" i="5"/>
  <c r="L5" i="5"/>
  <c r="J21" i="5"/>
  <c r="J20" i="5"/>
  <c r="J17" i="5"/>
  <c r="J16" i="5"/>
  <c r="J22" i="5"/>
  <c r="J19" i="5"/>
  <c r="J13" i="5"/>
  <c r="J18" i="5"/>
  <c r="J15" i="5"/>
  <c r="J14" i="5"/>
  <c r="J12" i="5"/>
  <c r="J8" i="5"/>
  <c r="J11" i="5"/>
  <c r="J10" i="5"/>
  <c r="J7" i="5"/>
  <c r="J9" i="5"/>
  <c r="J6" i="5"/>
  <c r="J5" i="5"/>
  <c r="H5" i="5"/>
  <c r="H6" i="5"/>
  <c r="H9" i="5"/>
  <c r="H7" i="5"/>
  <c r="H10" i="5"/>
  <c r="H11" i="5"/>
  <c r="H8" i="5"/>
  <c r="H12" i="5"/>
  <c r="H14" i="5"/>
  <c r="H15" i="5"/>
  <c r="H18" i="5"/>
  <c r="H13" i="5"/>
  <c r="H19" i="5"/>
  <c r="H22" i="5"/>
  <c r="H16" i="5"/>
  <c r="H17" i="5"/>
  <c r="H20" i="5"/>
  <c r="H21" i="5"/>
  <c r="F21" i="5"/>
  <c r="F20" i="5"/>
  <c r="D21" i="5" l="1"/>
  <c r="D20" i="5"/>
  <c r="L10" i="6"/>
  <c r="J10" i="6"/>
  <c r="H10" i="6"/>
  <c r="F10" i="6"/>
  <c r="L18" i="4"/>
  <c r="L18" i="18"/>
  <c r="J18" i="18"/>
  <c r="H18" i="18"/>
  <c r="F18" i="18"/>
  <c r="D18" i="18" s="1"/>
  <c r="L15" i="18"/>
  <c r="J15" i="18"/>
  <c r="F15" i="18"/>
  <c r="L14" i="18"/>
  <c r="J14" i="18"/>
  <c r="F14" i="18"/>
  <c r="L13" i="18"/>
  <c r="J13" i="18"/>
  <c r="F13" i="18"/>
  <c r="L12" i="18"/>
  <c r="J12" i="18"/>
  <c r="F12" i="18"/>
  <c r="L6" i="18"/>
  <c r="J6" i="18"/>
  <c r="F6" i="18"/>
  <c r="L17" i="18"/>
  <c r="J17" i="18"/>
  <c r="F17" i="18"/>
  <c r="D17" i="18" s="1"/>
  <c r="L11" i="18"/>
  <c r="J11" i="18"/>
  <c r="H11" i="18"/>
  <c r="F11" i="18"/>
  <c r="L8" i="18"/>
  <c r="J8" i="18"/>
  <c r="L10" i="18"/>
  <c r="J10" i="18"/>
  <c r="L9" i="18"/>
  <c r="J9" i="18"/>
  <c r="H9" i="18"/>
  <c r="D9" i="18" s="1"/>
  <c r="L7" i="18"/>
  <c r="J7" i="18"/>
  <c r="L16" i="18"/>
  <c r="J16" i="18"/>
  <c r="H16" i="18"/>
  <c r="L5" i="18"/>
  <c r="J5" i="18"/>
  <c r="H5" i="18"/>
  <c r="F5" i="18"/>
  <c r="L15" i="4"/>
  <c r="J15" i="4"/>
  <c r="H15" i="4"/>
  <c r="F15" i="4"/>
  <c r="D15" i="4" s="1"/>
  <c r="L7" i="4"/>
  <c r="J7" i="4"/>
  <c r="H7" i="4"/>
  <c r="F7" i="4"/>
  <c r="D16" i="18" l="1"/>
  <c r="D13" i="18"/>
  <c r="D5" i="18"/>
  <c r="D11" i="18"/>
  <c r="D14" i="18"/>
  <c r="D10" i="18"/>
  <c r="D7" i="18"/>
  <c r="D15" i="18"/>
  <c r="D12" i="18"/>
  <c r="D6" i="18"/>
  <c r="D10" i="6"/>
  <c r="D7" i="4"/>
  <c r="D8" i="18"/>
  <c r="L24" i="1"/>
  <c r="J24" i="1"/>
  <c r="H24" i="1"/>
  <c r="F24" i="1"/>
  <c r="L16" i="1"/>
  <c r="J16" i="1"/>
  <c r="H16" i="1"/>
  <c r="F16" i="1"/>
  <c r="J7" i="6"/>
  <c r="F7" i="6"/>
  <c r="L5" i="6"/>
  <c r="J5" i="6"/>
  <c r="H5" i="6"/>
  <c r="F5" i="6"/>
  <c r="L7" i="6"/>
  <c r="L11" i="6"/>
  <c r="J11" i="6"/>
  <c r="H11" i="6"/>
  <c r="F11" i="6"/>
  <c r="H19" i="1"/>
  <c r="J19" i="1" s="1"/>
  <c r="L19" i="1" s="1"/>
  <c r="F19" i="1"/>
  <c r="F15" i="1"/>
  <c r="H7" i="6"/>
  <c r="J13" i="4"/>
  <c r="J14" i="4"/>
  <c r="J5" i="4"/>
  <c r="J10" i="4"/>
  <c r="J6" i="4"/>
  <c r="J11" i="4"/>
  <c r="J16" i="4"/>
  <c r="J19" i="4"/>
  <c r="J17" i="4"/>
  <c r="J12" i="4"/>
  <c r="J8" i="4"/>
  <c r="L20" i="1"/>
  <c r="L15" i="1"/>
  <c r="L18" i="1"/>
  <c r="L7" i="1"/>
  <c r="L17" i="1"/>
  <c r="L10" i="1"/>
  <c r="L11" i="1"/>
  <c r="L9" i="1"/>
  <c r="L14" i="1"/>
  <c r="L21" i="1"/>
  <c r="L6" i="1"/>
  <c r="L12" i="1"/>
  <c r="L5" i="1"/>
  <c r="L13" i="1"/>
  <c r="L8" i="1"/>
  <c r="L23" i="1"/>
  <c r="L22" i="1"/>
  <c r="J20" i="1"/>
  <c r="J15" i="1"/>
  <c r="J18" i="1"/>
  <c r="J7" i="1"/>
  <c r="J17" i="1"/>
  <c r="J10" i="1"/>
  <c r="J11" i="1"/>
  <c r="J9" i="1"/>
  <c r="J14" i="1"/>
  <c r="J21" i="1"/>
  <c r="J6" i="1"/>
  <c r="J12" i="1"/>
  <c r="J5" i="1"/>
  <c r="J13" i="1"/>
  <c r="J8" i="1"/>
  <c r="J23" i="1"/>
  <c r="J22" i="1"/>
  <c r="H20" i="1"/>
  <c r="H15" i="1"/>
  <c r="H7" i="1"/>
  <c r="H13" i="1"/>
  <c r="H10" i="1"/>
  <c r="H12" i="1"/>
  <c r="H9" i="1"/>
  <c r="H21" i="1"/>
  <c r="H17" i="1"/>
  <c r="H6" i="1"/>
  <c r="H18" i="1"/>
  <c r="H5" i="1"/>
  <c r="H11" i="1"/>
  <c r="H8" i="1"/>
  <c r="H22" i="1"/>
  <c r="H23" i="1"/>
  <c r="H14" i="1"/>
  <c r="F20" i="1"/>
  <c r="F9" i="1"/>
  <c r="F21" i="1"/>
  <c r="F13" i="1"/>
  <c r="F7" i="1"/>
  <c r="F12" i="1"/>
  <c r="F8" i="1"/>
  <c r="F5" i="1"/>
  <c r="F11" i="1"/>
  <c r="F10" i="1"/>
  <c r="F18" i="1"/>
  <c r="F17" i="1"/>
  <c r="F6" i="1"/>
  <c r="F14" i="1"/>
  <c r="F22" i="1"/>
  <c r="F23" i="1"/>
  <c r="L9" i="4"/>
  <c r="L16" i="4"/>
  <c r="L8" i="4"/>
  <c r="L11" i="4"/>
  <c r="L12" i="4"/>
  <c r="L17" i="4"/>
  <c r="L19" i="4"/>
  <c r="L6" i="4"/>
  <c r="L5" i="4"/>
  <c r="L14" i="4"/>
  <c r="L10" i="4"/>
  <c r="L13" i="4"/>
  <c r="J18" i="4"/>
  <c r="J9" i="4"/>
  <c r="H18" i="4"/>
  <c r="H8" i="4"/>
  <c r="H16" i="4"/>
  <c r="H12" i="4"/>
  <c r="H5" i="4"/>
  <c r="H10" i="4"/>
  <c r="H13" i="4"/>
  <c r="H11" i="4"/>
  <c r="H6" i="4"/>
  <c r="H17" i="4"/>
  <c r="H19" i="4"/>
  <c r="H14" i="4"/>
  <c r="H9" i="4"/>
  <c r="F18" i="4"/>
  <c r="F8" i="4"/>
  <c r="F16" i="4"/>
  <c r="D16" i="4" s="1"/>
  <c r="F12" i="4"/>
  <c r="F5" i="4"/>
  <c r="F10" i="4"/>
  <c r="F13" i="4"/>
  <c r="F11" i="4"/>
  <c r="F6" i="4"/>
  <c r="F17" i="4"/>
  <c r="F19" i="4"/>
  <c r="F14" i="4"/>
  <c r="F9" i="4"/>
  <c r="L8" i="6"/>
  <c r="L13" i="6"/>
  <c r="L9" i="6"/>
  <c r="L12" i="6"/>
  <c r="L6" i="6"/>
  <c r="J8" i="6"/>
  <c r="J13" i="6"/>
  <c r="J9" i="6"/>
  <c r="J12" i="6"/>
  <c r="J6" i="6"/>
  <c r="H8" i="6"/>
  <c r="H6" i="6"/>
  <c r="H12" i="6"/>
  <c r="H9" i="6"/>
  <c r="H13" i="6"/>
  <c r="F9" i="6"/>
  <c r="F13" i="6"/>
  <c r="D13" i="6" s="1"/>
  <c r="F6" i="6"/>
  <c r="F12" i="6"/>
  <c r="D12" i="6" s="1"/>
  <c r="F8" i="6"/>
  <c r="F8" i="5"/>
  <c r="F9" i="5"/>
  <c r="F13" i="5"/>
  <c r="F18" i="5"/>
  <c r="F15" i="5"/>
  <c r="F11" i="5"/>
  <c r="F5" i="5"/>
  <c r="F10" i="5"/>
  <c r="F6" i="5"/>
  <c r="F19" i="5"/>
  <c r="F16" i="5"/>
  <c r="F12" i="5"/>
  <c r="F14" i="5"/>
  <c r="F17" i="5"/>
  <c r="F22" i="5"/>
  <c r="F7" i="5"/>
  <c r="D17" i="4" l="1"/>
  <c r="D19" i="4"/>
  <c r="D18" i="4"/>
  <c r="D12" i="4"/>
  <c r="D9" i="4"/>
  <c r="D24" i="1"/>
  <c r="D16" i="1"/>
  <c r="D11" i="5"/>
  <c r="D8" i="5"/>
  <c r="D15" i="1"/>
  <c r="D20" i="1"/>
  <c r="D7" i="6"/>
  <c r="D5" i="6"/>
  <c r="D11" i="6"/>
  <c r="D19" i="1"/>
  <c r="D6" i="6"/>
  <c r="D9" i="6"/>
  <c r="D8" i="4"/>
  <c r="D9" i="5"/>
  <c r="D13" i="5"/>
  <c r="D18" i="5"/>
  <c r="D14" i="5"/>
  <c r="D15" i="5"/>
  <c r="D18" i="1"/>
  <c r="D16" i="5"/>
  <c r="D17" i="5"/>
  <c r="D22" i="5"/>
  <c r="D5" i="5"/>
  <c r="D7" i="5"/>
  <c r="D7" i="1"/>
  <c r="D21" i="1"/>
  <c r="D12" i="1"/>
  <c r="D9" i="1"/>
  <c r="D13" i="1"/>
  <c r="D5" i="4"/>
  <c r="D10" i="4"/>
  <c r="D13" i="4"/>
  <c r="D14" i="4"/>
  <c r="D19" i="5" l="1"/>
  <c r="D10" i="5"/>
  <c r="D12" i="5"/>
  <c r="D6" i="5"/>
  <c r="D6" i="4"/>
  <c r="D11" i="4"/>
  <c r="D8" i="6"/>
  <c r="D8" i="1" l="1"/>
  <c r="D5" i="1"/>
  <c r="D23" i="1"/>
  <c r="D22" i="1"/>
  <c r="D14" i="1"/>
  <c r="D6" i="1"/>
  <c r="D17" i="1"/>
  <c r="D10" i="1"/>
  <c r="D11" i="1"/>
</calcChain>
</file>

<file path=xl/sharedStrings.xml><?xml version="1.0" encoding="utf-8"?>
<sst xmlns="http://schemas.openxmlformats.org/spreadsheetml/2006/main" count="302" uniqueCount="157">
  <si>
    <t>1. Rennen</t>
  </si>
  <si>
    <t>2. Rennen</t>
  </si>
  <si>
    <t>4. Rennen</t>
  </si>
  <si>
    <t>Platz</t>
  </si>
  <si>
    <t>Teilnehmer</t>
  </si>
  <si>
    <t>Summe</t>
  </si>
  <si>
    <t>Platz</t>
    <phoneticPr fontId="0" type="noConversion"/>
  </si>
  <si>
    <t>Pkte</t>
    <phoneticPr fontId="0" type="noConversion"/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</si>
  <si>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</si>
  <si>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</si>
  <si>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</si>
  <si>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</si>
  <si>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</si>
  <si>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</si>
  <si>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</si>
  <si>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</si>
  <si>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</si>
  <si>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</si>
  <si>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</si>
  <si>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</si>
  <si>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</si>
  <si>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</si>
  <si>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</si>
  <si>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</si>
  <si>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</si>
  <si>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</si>
  <si>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De Meo</t>
  </si>
  <si>
    <t>Daniel</t>
  </si>
  <si>
    <t>Rosenau</t>
  </si>
  <si>
    <t>Norbert</t>
  </si>
  <si>
    <t>Piotr</t>
  </si>
  <si>
    <t>Roy</t>
  </si>
  <si>
    <t>Nico</t>
  </si>
  <si>
    <t>Renz</t>
  </si>
  <si>
    <t>Manuel</t>
  </si>
  <si>
    <t>Herbert</t>
  </si>
  <si>
    <t>Weinzierl</t>
  </si>
  <si>
    <t>Mike</t>
  </si>
  <si>
    <t>Christian</t>
  </si>
  <si>
    <t>Alexander</t>
  </si>
  <si>
    <t>Heim</t>
  </si>
  <si>
    <t>Merz</t>
  </si>
  <si>
    <t>Silas</t>
  </si>
  <si>
    <t>Hag</t>
  </si>
  <si>
    <t>Maximilian</t>
  </si>
  <si>
    <t>Bräunlinger</t>
  </si>
  <si>
    <t>Adrian</t>
  </si>
  <si>
    <t>Lukas</t>
  </si>
  <si>
    <t>Schwarz</t>
  </si>
  <si>
    <t>Justin</t>
  </si>
  <si>
    <t>Calvin</t>
  </si>
  <si>
    <t>Peter</t>
  </si>
  <si>
    <t>Kienzler</t>
  </si>
  <si>
    <t>Luca</t>
  </si>
  <si>
    <t>Jan</t>
  </si>
  <si>
    <t>Jonas</t>
  </si>
  <si>
    <t>Schöner</t>
  </si>
  <si>
    <t>Leon</t>
  </si>
  <si>
    <t>Felix</t>
  </si>
  <si>
    <t>Sigala</t>
  </si>
  <si>
    <t>Dafni</t>
  </si>
  <si>
    <t>3. Rennen (Slalom)</t>
  </si>
  <si>
    <t>Georgios</t>
  </si>
  <si>
    <t>Keller</t>
  </si>
  <si>
    <t>Jeremy</t>
  </si>
  <si>
    <t>20.</t>
  </si>
  <si>
    <t>Fuchs</t>
  </si>
  <si>
    <t>Louis</t>
  </si>
  <si>
    <t>Tobias</t>
  </si>
  <si>
    <t>Schaier</t>
  </si>
  <si>
    <t>Sigalas</t>
  </si>
  <si>
    <t>Szallies</t>
  </si>
  <si>
    <t>Tim</t>
  </si>
  <si>
    <t>Schiller</t>
  </si>
  <si>
    <t>May</t>
  </si>
  <si>
    <t>Ralf</t>
  </si>
  <si>
    <t>Konstantina</t>
  </si>
  <si>
    <t>Popadopoulos</t>
  </si>
  <si>
    <t>Breuninger</t>
  </si>
  <si>
    <t>Max</t>
  </si>
  <si>
    <t>Haas</t>
  </si>
  <si>
    <t>Heer</t>
  </si>
  <si>
    <t>Cheyenne-Mar.</t>
  </si>
  <si>
    <t>Heusler</t>
  </si>
  <si>
    <t>Marcel</t>
  </si>
  <si>
    <t>Benzing</t>
  </si>
  <si>
    <t>Lara</t>
  </si>
  <si>
    <t>Villalba</t>
  </si>
  <si>
    <t>Santiago</t>
  </si>
  <si>
    <t>Philipp</t>
  </si>
  <si>
    <t>Ackermann</t>
  </si>
  <si>
    <t>Elin</t>
  </si>
  <si>
    <t>Fetzer</t>
  </si>
  <si>
    <t>Rohrbach</t>
  </si>
  <si>
    <t>Björn</t>
  </si>
  <si>
    <t>Alonso</t>
  </si>
  <si>
    <t>Diego Varona</t>
  </si>
  <si>
    <t>21.</t>
  </si>
  <si>
    <t>Yueksel</t>
  </si>
  <si>
    <t>Alperen</t>
  </si>
  <si>
    <t>Sözer</t>
  </si>
  <si>
    <t>Melik Zafer</t>
  </si>
  <si>
    <t>Udalov</t>
  </si>
  <si>
    <t>Riesle</t>
  </si>
  <si>
    <t>Ronny</t>
  </si>
  <si>
    <t>Wiedmann</t>
  </si>
  <si>
    <t>Biniasz</t>
  </si>
  <si>
    <t>Timo</t>
  </si>
  <si>
    <t>Bantle</t>
  </si>
  <si>
    <t>Nevio</t>
  </si>
  <si>
    <t>Johannes</t>
  </si>
  <si>
    <t>Mottillo</t>
  </si>
  <si>
    <t>Davide</t>
  </si>
  <si>
    <t>Tuschewski</t>
  </si>
  <si>
    <t>Jachin</t>
  </si>
  <si>
    <t>Herzog</t>
  </si>
  <si>
    <t>Elias</t>
  </si>
  <si>
    <t>2026  Clubkartmeisterschaft   AC Tuttlingen     Indykart     Gruppe Rookies (55 KG)</t>
  </si>
  <si>
    <t>2026  Clubkartmeisterschaft   AC Tuttlingen     Indykart     Gruppe AC Tuttlingen</t>
  </si>
  <si>
    <t>Kalt</t>
  </si>
  <si>
    <t>Kühne</t>
  </si>
  <si>
    <t>Kaltenbrunner</t>
  </si>
  <si>
    <t>Matthias</t>
  </si>
  <si>
    <t>Rengholt</t>
  </si>
  <si>
    <t>Frederik</t>
  </si>
  <si>
    <t>Bodmer</t>
  </si>
  <si>
    <t>Pirmin</t>
  </si>
  <si>
    <t>Steffen</t>
  </si>
  <si>
    <t>Rieber</t>
  </si>
  <si>
    <t>Riedgraf</t>
  </si>
  <si>
    <t>Leppert</t>
  </si>
  <si>
    <t>TeBrake</t>
  </si>
  <si>
    <t>Olive</t>
  </si>
  <si>
    <t>Riccardo</t>
  </si>
  <si>
    <t>Mardorf</t>
  </si>
  <si>
    <t>Karakikes</t>
  </si>
  <si>
    <t>Konstantinos</t>
  </si>
  <si>
    <t>Gabriele</t>
  </si>
  <si>
    <t>Arena</t>
  </si>
  <si>
    <t>2026  Clubkartmeisterschaft   AC Tuttlingen     Indykart     Gruppe A   (65 KG)</t>
  </si>
  <si>
    <t>2026  Clubkartmeisterschaft   AC Tuttlingen     Indykart     Gruppe B  (80 KG)</t>
  </si>
  <si>
    <t>2026  Clubkartmeisterschaft   AC Tuttlingen     Indykart     Gruppe C   (100 KG)</t>
  </si>
  <si>
    <t>Auer</t>
  </si>
  <si>
    <t>Sigbert</t>
  </si>
  <si>
    <t>18.</t>
  </si>
  <si>
    <t>Breier</t>
  </si>
  <si>
    <t>Dominik</t>
  </si>
  <si>
    <t>Trautwein</t>
  </si>
  <si>
    <t>Yannik</t>
  </si>
  <si>
    <t>Andy</t>
  </si>
  <si>
    <t>Loch</t>
  </si>
  <si>
    <t>Handschuh</t>
  </si>
  <si>
    <t>Simon</t>
  </si>
  <si>
    <t>Endt</t>
  </si>
  <si>
    <t>Klein</t>
  </si>
  <si>
    <t>Lars (Gast)</t>
  </si>
  <si>
    <t>Rene (Gast)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</si>
</sst>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/>
    <xf numFmtId="0" fontId="2" fillId="3" borderId="0" xfId="0" applyFont="1" applyFill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14" fontId="3" fillId="4" borderId="15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4" fontId="3" fillId="4" borderId="17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7" fillId="2" borderId="1" xfId="0" applyFont="1" applyFill="1" applyBorder="1"/>
    <xf numFmtId="0" fontId="5" fillId="0" borderId="30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51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60EF-BA82-4DEE-A644-FE65E09176FC}">
  <sheetPr>
    <pageSetUpPr fitToPage="1"/>
  </sheetPr>
  <dimension ref="A1:L13"/>
  <sheetViews>
    <sheetView tabSelected="1" workbookViewId="0">
      <selection activeCell="M1" sqref="M1"/>
    </sheetView>
  </sheetViews>
  <sheetFormatPr baseColWidth="10" defaultRowHeight="15" x14ac:dyDescent="0.2"/>
  <cols>
    <col min="1" max="1" width="8.6640625" customWidth="1"/>
    <col min="2" max="2" width="15.5" bestFit="1" customWidth="1"/>
    <col min="3" max="3" width="16" customWidth="1"/>
    <col min="4" max="4" width="11.5" customWidth="1"/>
  </cols>
  <sheetData>
    <row r="1" spans="1:12" ht="28" x14ac:dyDescent="0.3">
      <c r="A1" s="44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6" x14ac:dyDescent="0.2">
      <c r="A2" s="3"/>
      <c r="B2" s="4"/>
      <c r="C2" s="4"/>
      <c r="D2" s="4"/>
      <c r="E2" s="59" t="s">
        <v>0</v>
      </c>
      <c r="F2" s="60"/>
      <c r="G2" s="59" t="s">
        <v>1</v>
      </c>
      <c r="H2" s="61"/>
      <c r="I2" s="59" t="s">
        <v>61</v>
      </c>
      <c r="J2" s="60"/>
      <c r="K2" s="59" t="s">
        <v>2</v>
      </c>
      <c r="L2" s="60"/>
    </row>
    <row r="3" spans="1:12" ht="16" x14ac:dyDescent="0.2">
      <c r="A3" s="5"/>
      <c r="B3" s="6"/>
      <c r="C3" s="6"/>
      <c r="D3" s="6"/>
      <c r="E3" s="62">
        <v>46133</v>
      </c>
      <c r="F3" s="63"/>
      <c r="G3" s="62">
        <v>46196</v>
      </c>
      <c r="H3" s="64"/>
      <c r="I3" s="62">
        <v>46228</v>
      </c>
      <c r="J3" s="63"/>
      <c r="K3" s="62">
        <v>46294</v>
      </c>
      <c r="L3" s="63"/>
    </row>
    <row r="4" spans="1:12" ht="16" x14ac:dyDescent="0.2">
      <c r="A4" s="7" t="s">
        <v>3</v>
      </c>
      <c r="B4" s="8" t="s">
        <v>4</v>
      </c>
      <c r="C4" s="9"/>
      <c r="D4" s="10" t="s">
        <v>5</v>
      </c>
      <c r="E4" s="11" t="s">
        <v>6</v>
      </c>
      <c r="F4" s="12" t="s">
        <v>7</v>
      </c>
      <c r="G4" s="13" t="s">
        <v>6</v>
      </c>
      <c r="H4" s="14" t="s">
        <v>7</v>
      </c>
      <c r="I4" s="11" t="s">
        <v>6</v>
      </c>
      <c r="J4" s="12" t="s">
        <v>7</v>
      </c>
      <c r="K4" s="13" t="s">
        <v>6</v>
      </c>
      <c r="L4" s="12" t="s">
        <v>7</v>
      </c>
    </row>
    <row r="5" spans="1:12" x14ac:dyDescent="0.2">
      <c r="A5" s="15" t="s">
        <v>8</v>
      </c>
      <c r="B5" s="37" t="s">
        <v>111</v>
      </c>
      <c r="C5" s="41" t="s">
        <v>112</v>
      </c>
      <c r="D5" s="35">
        <f t="shared" ref="D5:D13" si="0">SUM(F5,H5,J5,L5)</f>
        <v>60</v>
      </c>
      <c r="E5" s="16">
        <v>1</v>
      </c>
      <c r="F5" s="17">
        <f>IFERROR(VLOOKUP(E5,Punkteverteilung!$A$1:$B$15,2,TRUE),"")</f>
        <v>20</v>
      </c>
      <c r="G5" s="18">
        <v>1</v>
      </c>
      <c r="H5" s="17">
        <f>IFERROR(VLOOKUP(G5,Punkteverteilung!$A$1:$B$15,2,TRUE),"")</f>
        <v>20</v>
      </c>
      <c r="I5" s="16">
        <v>1</v>
      </c>
      <c r="J5" s="17">
        <f>IFERROR(VLOOKUP(I5,Punkteverteilung!$A$1:$B$15,2,TRUE),"")</f>
        <v>20</v>
      </c>
      <c r="K5" s="18"/>
      <c r="L5" s="17" t="str">
        <f>IFERROR(VLOOKUP(K5,Punkteverteilung!$A$1:$B$15,2,TRUE),"")</f>
        <v/>
      </c>
    </row>
    <row r="6" spans="1:12" x14ac:dyDescent="0.2">
      <c r="A6" s="42" t="s">
        <v>9</v>
      </c>
      <c r="B6" s="37" t="s">
        <v>132</v>
      </c>
      <c r="C6" s="41" t="s">
        <v>133</v>
      </c>
      <c r="D6" s="35">
        <f t="shared" si="0"/>
        <v>37</v>
      </c>
      <c r="E6" s="16">
        <v>2</v>
      </c>
      <c r="F6" s="17">
        <f>IFERROR(VLOOKUP(E6,Punkteverteilung!$A$1:$B$15,2,TRUE),"")</f>
        <v>19</v>
      </c>
      <c r="G6" s="18">
        <v>3</v>
      </c>
      <c r="H6" s="19">
        <f>IFERROR(VLOOKUP(G6,Punkteverteilung!$A$1:$B$15,2,TRUE),"")</f>
        <v>18</v>
      </c>
      <c r="I6" s="16"/>
      <c r="J6" s="17" t="str">
        <f>IFERROR(VLOOKUP(I6,Punkteverteilung!$A$1:$B$15,2,TRUE),"")</f>
        <v/>
      </c>
      <c r="K6" s="18"/>
      <c r="L6" s="17" t="str">
        <f>IFERROR(VLOOKUP(K6,Punkteverteilung!$A$1:$B$15,2,TRUE),"")</f>
        <v/>
      </c>
    </row>
    <row r="7" spans="1:12" x14ac:dyDescent="0.2">
      <c r="A7" s="15" t="s">
        <v>10</v>
      </c>
      <c r="B7" s="37" t="s">
        <v>134</v>
      </c>
      <c r="C7" s="41" t="s">
        <v>79</v>
      </c>
      <c r="D7" s="35">
        <f t="shared" si="0"/>
        <v>36</v>
      </c>
      <c r="E7" s="16">
        <v>4</v>
      </c>
      <c r="F7" s="17">
        <f>IFERROR(VLOOKUP(E7,Punkteverteilung!$A$1:$B$15,2,TRUE),"")</f>
        <v>17</v>
      </c>
      <c r="G7" s="18">
        <v>2</v>
      </c>
      <c r="H7" s="19">
        <f>IFERROR(VLOOKUP(G7,Punkteverteilung!$A$1:$B$15,2,TRUE),"")</f>
        <v>19</v>
      </c>
      <c r="I7" s="16"/>
      <c r="J7" s="17" t="str">
        <f>IFERROR(VLOOKUP(I7,Punkteverteilung!$A$1:$B$15,2,TRUE),"")</f>
        <v/>
      </c>
      <c r="K7" s="18"/>
      <c r="L7" s="17" t="str">
        <f>IFERROR(VLOOKUP(K7,Punkteverteilung!$A$1:$B$15,2,TRUE),"")</f>
        <v/>
      </c>
    </row>
    <row r="8" spans="1:12" x14ac:dyDescent="0.2">
      <c r="A8" s="15" t="s">
        <v>11</v>
      </c>
      <c r="B8" s="43" t="s">
        <v>100</v>
      </c>
      <c r="C8" s="41" t="s">
        <v>101</v>
      </c>
      <c r="D8" s="35">
        <f t="shared" si="0"/>
        <v>34</v>
      </c>
      <c r="E8" s="16">
        <v>3</v>
      </c>
      <c r="F8" s="17">
        <f>IFERROR(VLOOKUP(E8,Punkteverteilung!$A$1:$B$15,2,TRUE),"")</f>
        <v>18</v>
      </c>
      <c r="G8" s="18">
        <v>5</v>
      </c>
      <c r="H8" s="19">
        <f>IFERROR(VLOOKUP(G8,Punkteverteilung!$A$1:$B$15,2,TRUE),"")</f>
        <v>16</v>
      </c>
      <c r="I8" s="16"/>
      <c r="J8" s="17" t="str">
        <f>IFERROR(VLOOKUP(I8,Punkteverteilung!$A$1:$B$15,2,TRUE),"")</f>
        <v/>
      </c>
      <c r="K8" s="46"/>
      <c r="L8" s="17" t="str">
        <f>IFERROR(VLOOKUP(K8,Punkteverteilung!$A$1:$B$15,2,TRUE),"")</f>
        <v/>
      </c>
    </row>
    <row r="9" spans="1:12" x14ac:dyDescent="0.2">
      <c r="A9" s="15" t="s">
        <v>12</v>
      </c>
      <c r="B9" s="37" t="s">
        <v>135</v>
      </c>
      <c r="C9" s="41" t="s">
        <v>136</v>
      </c>
      <c r="D9" s="35">
        <f t="shared" si="0"/>
        <v>32</v>
      </c>
      <c r="E9" s="16">
        <v>6</v>
      </c>
      <c r="F9" s="17">
        <f>IFERROR(VLOOKUP(E9,Punkteverteilung!$A$1:$B$15,2,TRUE),"")</f>
        <v>15</v>
      </c>
      <c r="G9" s="18">
        <v>4</v>
      </c>
      <c r="H9" s="19">
        <f>IFERROR(VLOOKUP(G9,Punkteverteilung!$A$1:$B$15,2,TRUE),"")</f>
        <v>17</v>
      </c>
      <c r="I9" s="16"/>
      <c r="J9" s="17" t="str">
        <f>IFERROR(VLOOKUP(I9,Punkteverteilung!$A$1:$B$15,2,TRUE),"")</f>
        <v/>
      </c>
      <c r="K9" s="18"/>
      <c r="L9" s="17" t="str">
        <f>IFERROR(VLOOKUP(K9,Punkteverteilung!$A$1:$B$15,2,TRUE),"")</f>
        <v/>
      </c>
    </row>
    <row r="10" spans="1:12" x14ac:dyDescent="0.2">
      <c r="A10" s="15" t="s">
        <v>13</v>
      </c>
      <c r="B10" s="43" t="s">
        <v>102</v>
      </c>
      <c r="C10" s="41" t="s">
        <v>116</v>
      </c>
      <c r="D10" s="35">
        <f t="shared" si="0"/>
        <v>16</v>
      </c>
      <c r="E10" s="16">
        <v>5</v>
      </c>
      <c r="F10" s="17">
        <f>IFERROR(VLOOKUP(E10,Punkteverteilung!$A$1:$B$15,2,TRUE),"")</f>
        <v>16</v>
      </c>
      <c r="G10" s="18"/>
      <c r="H10" s="19" t="str">
        <f>IFERROR(VLOOKUP(G10,Punkteverteilung!$A$1:$B$15,2,TRUE),"")</f>
        <v/>
      </c>
      <c r="I10" s="16"/>
      <c r="J10" s="17" t="str">
        <f>IFERROR(VLOOKUP(I10,Punkteverteilung!$A$1:$B$15,2,TRUE),"")</f>
        <v/>
      </c>
      <c r="K10" s="18"/>
      <c r="L10" s="17" t="str">
        <f>IFERROR(VLOOKUP(K10,Punkteverteilung!$A$1:$B$15,2,TRUE),"")</f>
        <v/>
      </c>
    </row>
    <row r="11" spans="1:12" x14ac:dyDescent="0.2">
      <c r="A11" s="15" t="s">
        <v>14</v>
      </c>
      <c r="B11" s="37" t="s">
        <v>138</v>
      </c>
      <c r="C11" s="41" t="s">
        <v>137</v>
      </c>
      <c r="D11" s="35">
        <f t="shared" si="0"/>
        <v>14</v>
      </c>
      <c r="E11" s="16">
        <v>7</v>
      </c>
      <c r="F11" s="17">
        <f>IFERROR(VLOOKUP(E11,Punkteverteilung!$A$1:$B$15,2,TRUE),"")</f>
        <v>14</v>
      </c>
      <c r="G11" s="18"/>
      <c r="H11" s="19" t="str">
        <f>IFERROR(VLOOKUP(G11,Punkteverteilung!$A$1:$B$15,2,TRUE),"")</f>
        <v/>
      </c>
      <c r="I11" s="16"/>
      <c r="J11" s="17" t="str">
        <f>IFERROR(VLOOKUP(I11,Punkteverteilung!$A$1:$B$15,2,TRUE),"")</f>
        <v/>
      </c>
      <c r="K11" s="18"/>
      <c r="L11" s="17" t="str">
        <f>IFERROR(VLOOKUP(K11,Punkteverteilung!$A$1:$B$15,2,TRUE),"")</f>
        <v/>
      </c>
    </row>
    <row r="12" spans="1:12" x14ac:dyDescent="0.2">
      <c r="A12" s="15" t="s">
        <v>15</v>
      </c>
      <c r="B12" s="43"/>
      <c r="C12" s="41"/>
      <c r="D12" s="35">
        <f t="shared" si="0"/>
        <v>0</v>
      </c>
      <c r="E12" s="16"/>
      <c r="F12" s="17" t="str">
        <f>IFERROR(VLOOKUP(E12,Punkteverteilung!$A$1:$B$15,2,TRUE),"")</f>
        <v/>
      </c>
      <c r="G12" s="18"/>
      <c r="H12" s="19" t="str">
        <f>IFERROR(VLOOKUP(G12,Punkteverteilung!$A$1:$B$15,2,TRUE),"")</f>
        <v/>
      </c>
      <c r="I12" s="16"/>
      <c r="J12" s="17" t="str">
        <f>IFERROR(VLOOKUP(I12,Punkteverteilung!$A$1:$B$15,2,TRUE),"")</f>
        <v/>
      </c>
      <c r="K12" s="18"/>
      <c r="L12" s="17" t="str">
        <f>IFERROR(VLOOKUP(K12,Punkteverteilung!$A$1:$B$15,2,TRUE),"")</f>
        <v/>
      </c>
    </row>
    <row r="13" spans="1:12" ht="16" thickBot="1" x14ac:dyDescent="0.25">
      <c r="A13" s="48" t="s">
        <v>16</v>
      </c>
      <c r="B13" s="49"/>
      <c r="C13" s="50"/>
      <c r="D13" s="51">
        <f t="shared" si="0"/>
        <v>0</v>
      </c>
      <c r="E13" s="52"/>
      <c r="F13" s="53" t="str">
        <f>IFERROR(VLOOKUP(E13,Punkteverteilung!$A$1:$B$15,2,TRUE),"")</f>
        <v/>
      </c>
      <c r="G13" s="54"/>
      <c r="H13" s="55" t="str">
        <f>IFERROR(VLOOKUP(G13,Punkteverteilung!$A$1:$B$15,2,TRUE),"")</f>
        <v/>
      </c>
      <c r="I13" s="52"/>
      <c r="J13" s="53" t="str">
        <f>IFERROR(VLOOKUP(I13,Punkteverteilung!$A$1:$B$15,2,TRUE),"")</f>
        <v/>
      </c>
      <c r="K13" s="54"/>
      <c r="L13" s="53" t="str">
        <f>IFERROR(VLOOKUP(K13,Punkteverteilung!$A$1:$B$15,2,TRUE),"")</f>
        <v/>
      </c>
    </row>
  </sheetData>
  <sortState xmlns:xlrd2="http://schemas.microsoft.com/office/spreadsheetml/2017/richdata2" ref="B5:L13">
    <sortCondition descending="1" ref="D5:D13"/>
  </sortState>
  <mergeCells count="8">
    <mergeCell ref="E2:F2"/>
    <mergeCell ref="G2:H2"/>
    <mergeCell ref="I2:J2"/>
    <mergeCell ref="K2:L2"/>
    <mergeCell ref="E3:F3"/>
    <mergeCell ref="G3:H3"/>
    <mergeCell ref="I3:J3"/>
    <mergeCell ref="K3:L3"/>
  </mergeCells>
  <phoneticPr fontId="8" type="noConversion"/>
  <conditionalFormatting sqref="A5:B12 D5:L13">
    <cfRule type="expression" dxfId="50" priority="17">
      <formula>MOD(ROW(),2)=0</formula>
    </cfRule>
  </conditionalFormatting>
  <conditionalFormatting sqref="A13:C13">
    <cfRule type="expression" dxfId="49" priority="2">
      <formula>MOD(ROW(),2)=0</formula>
    </cfRule>
  </conditionalFormatting>
  <conditionalFormatting sqref="C6">
    <cfRule type="expression" dxfId="48" priority="16">
      <formula>MOD(ROW(),2)=0</formula>
    </cfRule>
  </conditionalFormatting>
  <conditionalFormatting sqref="C8">
    <cfRule type="expression" dxfId="47" priority="15">
      <formula>MOD(ROW(),2)=0</formula>
    </cfRule>
  </conditionalFormatting>
  <conditionalFormatting sqref="C10">
    <cfRule type="expression" dxfId="46" priority="14">
      <formula>MOD(ROW(),2)=0</formula>
    </cfRule>
  </conditionalFormatting>
  <conditionalFormatting sqref="C12">
    <cfRule type="expression" dxfId="45" priority="1">
      <formula>MOD(ROW(),2)=0</formula>
    </cfRule>
  </conditionalFormatting>
  <conditionalFormatting sqref="F20">
    <cfRule type="duplicateValues" dxfId="44" priority="7"/>
  </conditionalFormatting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2B6D-A33B-46AF-BD34-A293AEE201AE}">
  <sheetPr>
    <pageSetUpPr fitToPage="1"/>
  </sheetPr>
  <dimension ref="A1:L19"/>
  <sheetViews>
    <sheetView workbookViewId="0">
      <selection activeCell="C35" sqref="C35"/>
    </sheetView>
  </sheetViews>
  <sheetFormatPr baseColWidth="10" defaultRowHeight="15" x14ac:dyDescent="0.2"/>
  <cols>
    <col min="1" max="1" width="8.6640625" customWidth="1"/>
    <col min="2" max="2" width="15.5" customWidth="1"/>
    <col min="3" max="3" width="16" customWidth="1"/>
  </cols>
  <sheetData>
    <row r="1" spans="1:12" ht="28" x14ac:dyDescent="0.3">
      <c r="A1" s="44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6" x14ac:dyDescent="0.2">
      <c r="A2" s="3"/>
      <c r="B2" s="4"/>
      <c r="C2" s="4"/>
      <c r="D2" s="4"/>
      <c r="E2" s="59" t="s">
        <v>0</v>
      </c>
      <c r="F2" s="60"/>
      <c r="G2" s="59" t="s">
        <v>1</v>
      </c>
      <c r="H2" s="61"/>
      <c r="I2" s="59" t="s">
        <v>61</v>
      </c>
      <c r="J2" s="60"/>
      <c r="K2" s="59" t="s">
        <v>2</v>
      </c>
      <c r="L2" s="60"/>
    </row>
    <row r="3" spans="1:12" ht="16" x14ac:dyDescent="0.2">
      <c r="A3" s="5"/>
      <c r="B3" s="6"/>
      <c r="C3" s="6"/>
      <c r="D3" s="6"/>
      <c r="E3" s="62">
        <v>46133</v>
      </c>
      <c r="F3" s="63"/>
      <c r="G3" s="62">
        <v>46196</v>
      </c>
      <c r="H3" s="64"/>
      <c r="I3" s="62">
        <v>46228</v>
      </c>
      <c r="J3" s="63"/>
      <c r="K3" s="62">
        <v>46294</v>
      </c>
      <c r="L3" s="63"/>
    </row>
    <row r="4" spans="1:12" ht="16" x14ac:dyDescent="0.2">
      <c r="A4" s="7" t="s">
        <v>3</v>
      </c>
      <c r="B4" s="8" t="s">
        <v>4</v>
      </c>
      <c r="C4" s="9"/>
      <c r="D4" s="10" t="s">
        <v>5</v>
      </c>
      <c r="E4" s="11" t="s">
        <v>6</v>
      </c>
      <c r="F4" s="12" t="s">
        <v>7</v>
      </c>
      <c r="G4" s="13" t="s">
        <v>6</v>
      </c>
      <c r="H4" s="14" t="s">
        <v>7</v>
      </c>
      <c r="I4" s="11" t="s">
        <v>6</v>
      </c>
      <c r="J4" s="12" t="s">
        <v>7</v>
      </c>
      <c r="K4" s="13" t="s">
        <v>6</v>
      </c>
      <c r="L4" s="12" t="s">
        <v>7</v>
      </c>
    </row>
    <row r="5" spans="1:12" x14ac:dyDescent="0.2">
      <c r="A5" s="15" t="s">
        <v>8</v>
      </c>
      <c r="B5" s="37" t="s">
        <v>90</v>
      </c>
      <c r="C5" s="41" t="s">
        <v>91</v>
      </c>
      <c r="D5" s="35">
        <f t="shared" ref="D5:D19" si="0">SUM(F5,H5,J5,L5)</f>
        <v>59</v>
      </c>
      <c r="E5" s="16">
        <v>1</v>
      </c>
      <c r="F5" s="17">
        <f>IFERROR(VLOOKUP(E5,Punkteverteilung!$A$1:$B$15,2,TRUE),"")</f>
        <v>20</v>
      </c>
      <c r="G5" s="18">
        <v>2</v>
      </c>
      <c r="H5" s="19">
        <f>IFERROR(VLOOKUP(G5,Punkteverteilung!$A$1:$B$15,2,TRUE),"")</f>
        <v>19</v>
      </c>
      <c r="I5" s="16">
        <v>1</v>
      </c>
      <c r="J5" s="17">
        <f>IFERROR(VLOOKUP(I5,Punkteverteilung!$A$1:$B$15,2,TRUE),"")</f>
        <v>20</v>
      </c>
      <c r="K5" s="18"/>
      <c r="L5" s="17" t="str">
        <f>IFERROR(VLOOKUP(K5,Punkteverteilung!$A$1:$B$15,2,TRUE),"")</f>
        <v/>
      </c>
    </row>
    <row r="6" spans="1:12" x14ac:dyDescent="0.2">
      <c r="A6" s="15" t="s">
        <v>9</v>
      </c>
      <c r="B6" s="37" t="s">
        <v>80</v>
      </c>
      <c r="C6" s="37" t="s">
        <v>57</v>
      </c>
      <c r="D6" s="35">
        <f t="shared" si="0"/>
        <v>56</v>
      </c>
      <c r="E6" s="16">
        <v>2</v>
      </c>
      <c r="F6" s="17">
        <f>IFERROR(VLOOKUP(E6,Punkteverteilung!$A$1:$B$15,2,TRUE),"")</f>
        <v>19</v>
      </c>
      <c r="G6" s="18">
        <v>1</v>
      </c>
      <c r="H6" s="19">
        <f>IFERROR(VLOOKUP(G6,Punkteverteilung!$A$1:$B$15,2,TRUE),"")</f>
        <v>20</v>
      </c>
      <c r="I6" s="16">
        <v>4</v>
      </c>
      <c r="J6" s="17">
        <f>IFERROR(VLOOKUP(I6,Punkteverteilung!$A$1:$B$15,2,TRUE),"")</f>
        <v>17</v>
      </c>
      <c r="K6" s="18"/>
      <c r="L6" s="17" t="str">
        <f>IFERROR(VLOOKUP(K6,Punkteverteilung!$A$1:$B$15,2,TRUE),"")</f>
        <v/>
      </c>
    </row>
    <row r="7" spans="1:12" x14ac:dyDescent="0.2">
      <c r="A7" s="15" t="s">
        <v>10</v>
      </c>
      <c r="B7" s="37" t="s">
        <v>66</v>
      </c>
      <c r="C7" s="41" t="s">
        <v>67</v>
      </c>
      <c r="D7" s="35">
        <f t="shared" si="0"/>
        <v>54</v>
      </c>
      <c r="E7" s="16">
        <v>3</v>
      </c>
      <c r="F7" s="17">
        <f>IFERROR(VLOOKUP(E7,Punkteverteilung!$A$1:$B$15,2,TRUE),"")</f>
        <v>18</v>
      </c>
      <c r="G7" s="18">
        <v>4</v>
      </c>
      <c r="H7" s="19">
        <f>IFERROR(VLOOKUP(G7,Punkteverteilung!$A$1:$B$15,2,TRUE),"")</f>
        <v>17</v>
      </c>
      <c r="I7" s="16">
        <v>2</v>
      </c>
      <c r="J7" s="17">
        <f>IFERROR(VLOOKUP(I7,Punkteverteilung!$A$1:$B$15,2,TRUE),"")</f>
        <v>19</v>
      </c>
      <c r="K7" s="18"/>
      <c r="L7" s="17" t="str">
        <f>IFERROR(VLOOKUP(K7,Punkteverteilung!$A$1:$B$15,2,TRUE),"")</f>
        <v/>
      </c>
    </row>
    <row r="8" spans="1:12" x14ac:dyDescent="0.2">
      <c r="A8" s="15" t="s">
        <v>11</v>
      </c>
      <c r="B8" s="37" t="s">
        <v>52</v>
      </c>
      <c r="C8" s="41" t="s">
        <v>53</v>
      </c>
      <c r="D8" s="35">
        <f t="shared" si="0"/>
        <v>53</v>
      </c>
      <c r="E8" s="16">
        <v>4</v>
      </c>
      <c r="F8" s="17">
        <f>IFERROR(VLOOKUP(E8,Punkteverteilung!$A$1:$B$15,2,TRUE),"")</f>
        <v>17</v>
      </c>
      <c r="G8" s="18">
        <v>3</v>
      </c>
      <c r="H8" s="19">
        <f>IFERROR(VLOOKUP(G8,Punkteverteilung!$A$1:$B$15,2,TRUE),"")</f>
        <v>18</v>
      </c>
      <c r="I8" s="16">
        <v>3</v>
      </c>
      <c r="J8" s="17">
        <f>IFERROR(VLOOKUP(I8,Punkteverteilung!$A$1:$B$15,2,TRUE),"")</f>
        <v>18</v>
      </c>
      <c r="K8" s="18"/>
      <c r="L8" s="17" t="str">
        <f>IFERROR(VLOOKUP(K8,Punkteverteilung!$A$1:$B$15,2,TRUE),"")</f>
        <v/>
      </c>
    </row>
    <row r="9" spans="1:12" x14ac:dyDescent="0.2">
      <c r="A9" s="15" t="s">
        <v>12</v>
      </c>
      <c r="B9" s="37" t="s">
        <v>95</v>
      </c>
      <c r="C9" s="41" t="s">
        <v>96</v>
      </c>
      <c r="D9" s="35">
        <f t="shared" si="0"/>
        <v>48</v>
      </c>
      <c r="E9" s="16">
        <v>5</v>
      </c>
      <c r="F9" s="17">
        <f>IFERROR(VLOOKUP(E9,Punkteverteilung!$A$1:$B$15,2,TRUE),"")</f>
        <v>16</v>
      </c>
      <c r="G9" s="18">
        <v>5</v>
      </c>
      <c r="H9" s="19">
        <f>IFERROR(VLOOKUP(G9,Punkteverteilung!$A$1:$B$15,2,TRUE),"")</f>
        <v>16</v>
      </c>
      <c r="I9" s="16">
        <v>5</v>
      </c>
      <c r="J9" s="17">
        <f>IFERROR(VLOOKUP(I9,Punkteverteilung!$A$1:$B$15,2,TRUE),"")</f>
        <v>16</v>
      </c>
      <c r="K9" s="18"/>
      <c r="L9" s="17" t="str">
        <f>IFERROR(VLOOKUP(K9,Punkteverteilung!$A$1:$B$15,2,TRUE),"")</f>
        <v/>
      </c>
    </row>
    <row r="10" spans="1:12" x14ac:dyDescent="0.2">
      <c r="A10" s="15" t="s">
        <v>13</v>
      </c>
      <c r="B10" s="37" t="s">
        <v>56</v>
      </c>
      <c r="C10" s="41" t="s">
        <v>57</v>
      </c>
      <c r="D10" s="35">
        <f t="shared" si="0"/>
        <v>43</v>
      </c>
      <c r="E10" s="16">
        <v>7</v>
      </c>
      <c r="F10" s="17">
        <f>IFERROR(VLOOKUP(E10,Punkteverteilung!$A$1:$B$15,2,TRUE),"")</f>
        <v>14</v>
      </c>
      <c r="G10" s="18">
        <v>7</v>
      </c>
      <c r="H10" s="19">
        <f>IFERROR(VLOOKUP(G10,Punkteverteilung!$A$1:$B$15,2,TRUE),"")</f>
        <v>14</v>
      </c>
      <c r="I10" s="16">
        <v>6</v>
      </c>
      <c r="J10" s="17">
        <f>IFERROR(VLOOKUP(I10,Punkteverteilung!$A$1:$B$15,2,TRUE),"")</f>
        <v>15</v>
      </c>
      <c r="K10" s="18"/>
      <c r="L10" s="17" t="str">
        <f>IFERROR(VLOOKUP(K10,Punkteverteilung!$A$1:$B$15,2,TRUE),"")</f>
        <v/>
      </c>
    </row>
    <row r="11" spans="1:12" x14ac:dyDescent="0.2">
      <c r="A11" s="15" t="s">
        <v>14</v>
      </c>
      <c r="B11" s="37" t="s">
        <v>102</v>
      </c>
      <c r="C11" s="41" t="s">
        <v>89</v>
      </c>
      <c r="D11" s="35">
        <f t="shared" si="0"/>
        <v>15</v>
      </c>
      <c r="E11" s="16">
        <v>6</v>
      </c>
      <c r="F11" s="17">
        <f>IFERROR(VLOOKUP(E11,Punkteverteilung!$A$1:$B$15,2,TRUE),"")</f>
        <v>15</v>
      </c>
      <c r="G11" s="18"/>
      <c r="H11" s="19" t="str">
        <f>IFERROR(VLOOKUP(G11,Punkteverteilung!$A$1:$B$15,2,TRUE),"")</f>
        <v/>
      </c>
      <c r="I11" s="16"/>
      <c r="J11" s="17" t="str">
        <f>IFERROR(VLOOKUP(I11,Punkteverteilung!$A$1:$B$15,2,TRUE),"")</f>
        <v/>
      </c>
      <c r="K11" s="18"/>
      <c r="L11" s="17" t="str">
        <f>IFERROR(VLOOKUP(K11,Punkteverteilung!$A$1:$B$15,2,TRUE),"")</f>
        <v/>
      </c>
    </row>
    <row r="12" spans="1:12" x14ac:dyDescent="0.2">
      <c r="A12" s="15" t="s">
        <v>15</v>
      </c>
      <c r="B12" s="37" t="s">
        <v>77</v>
      </c>
      <c r="C12" s="41" t="s">
        <v>76</v>
      </c>
      <c r="D12" s="35">
        <f t="shared" si="0"/>
        <v>15</v>
      </c>
      <c r="E12" s="16"/>
      <c r="F12" s="17" t="str">
        <f>IFERROR(VLOOKUP(E12,Punkteverteilung!$A$1:$B$15,2,TRUE),"")</f>
        <v/>
      </c>
      <c r="G12" s="18">
        <v>6</v>
      </c>
      <c r="H12" s="19">
        <f>IFERROR(VLOOKUP(G12,Punkteverteilung!$A$1:$B$15,2,TRUE),"")</f>
        <v>15</v>
      </c>
      <c r="I12" s="16"/>
      <c r="J12" s="17" t="str">
        <f>IFERROR(VLOOKUP(I12,Punkteverteilung!$A$1:$B$15,2,TRUE),"")</f>
        <v/>
      </c>
      <c r="K12" s="18"/>
      <c r="L12" s="17" t="str">
        <f>IFERROR(VLOOKUP(K12,Punkteverteilung!$A$1:$B$15,2,TRUE),"")</f>
        <v/>
      </c>
    </row>
    <row r="13" spans="1:12" x14ac:dyDescent="0.2">
      <c r="A13" s="15" t="s">
        <v>16</v>
      </c>
      <c r="B13" s="37" t="s">
        <v>59</v>
      </c>
      <c r="C13" s="41" t="s">
        <v>60</v>
      </c>
      <c r="D13" s="35">
        <f t="shared" si="0"/>
        <v>13</v>
      </c>
      <c r="E13" s="16">
        <v>8</v>
      </c>
      <c r="F13" s="17">
        <f>IFERROR(VLOOKUP(E13,Punkteverteilung!$A$1:$B$15,2,TRUE),"")</f>
        <v>13</v>
      </c>
      <c r="G13" s="18"/>
      <c r="H13" s="19" t="str">
        <f>IFERROR(VLOOKUP(G13,Punkteverteilung!$A$1:$B$15,2,TRUE),"")</f>
        <v/>
      </c>
      <c r="I13" s="16"/>
      <c r="J13" s="17" t="str">
        <f>IFERROR(VLOOKUP(I13,Punkteverteilung!$A$1:$B$15,2,TRUE),"")</f>
        <v/>
      </c>
      <c r="K13" s="18"/>
      <c r="L13" s="17" t="str">
        <f>IFERROR(VLOOKUP(K13,Punkteverteilung!$A$1:$B$15,2,TRUE),"")</f>
        <v/>
      </c>
    </row>
    <row r="14" spans="1:12" x14ac:dyDescent="0.2">
      <c r="A14" s="15" t="s">
        <v>17</v>
      </c>
      <c r="B14" s="37" t="s">
        <v>70</v>
      </c>
      <c r="C14" s="41" t="s">
        <v>62</v>
      </c>
      <c r="D14" s="35">
        <f t="shared" si="0"/>
        <v>12</v>
      </c>
      <c r="E14" s="16">
        <v>9</v>
      </c>
      <c r="F14" s="17">
        <f>IFERROR(VLOOKUP(E14,Punkteverteilung!$A$1:$B$15,2,TRUE),"")</f>
        <v>12</v>
      </c>
      <c r="G14" s="18"/>
      <c r="H14" s="19" t="str">
        <f>IFERROR(VLOOKUP(G14,Punkteverteilung!$A$1:$B$15,2,TRUE),"")</f>
        <v/>
      </c>
      <c r="I14" s="16"/>
      <c r="J14" s="17" t="str">
        <f>IFERROR(VLOOKUP(I14,Punkteverteilung!$A$1:$B$15,2,TRUE),"")</f>
        <v/>
      </c>
      <c r="K14" s="18"/>
      <c r="L14" s="17" t="str">
        <f>IFERROR(VLOOKUP(K14,Punkteverteilung!$A$1:$B$15,2,TRUE),"")</f>
        <v/>
      </c>
    </row>
    <row r="15" spans="1:12" x14ac:dyDescent="0.2">
      <c r="A15" s="15" t="s">
        <v>18</v>
      </c>
      <c r="B15" s="37" t="s">
        <v>78</v>
      </c>
      <c r="C15" s="41" t="s">
        <v>47</v>
      </c>
      <c r="D15" s="35">
        <f t="shared" si="0"/>
        <v>0</v>
      </c>
      <c r="E15" s="16"/>
      <c r="F15" s="17" t="str">
        <f>IFERROR(VLOOKUP(E15,Punkteverteilung!$A$1:$B$15,2,TRUE),"")</f>
        <v/>
      </c>
      <c r="G15" s="18"/>
      <c r="H15" s="19" t="str">
        <f>IFERROR(VLOOKUP(G15,Punkteverteilung!$A$1:$B$15,2,TRUE),"")</f>
        <v/>
      </c>
      <c r="I15" s="16"/>
      <c r="J15" s="17" t="str">
        <f>IFERROR(VLOOKUP(I15,Punkteverteilung!$A$1:$B$15,2,TRUE),"")</f>
        <v/>
      </c>
      <c r="K15" s="18"/>
      <c r="L15" s="17" t="str">
        <f>IFERROR(VLOOKUP(K15,Punkteverteilung!$A$1:$B$15,2,TRUE),"")</f>
        <v/>
      </c>
    </row>
    <row r="16" spans="1:12" x14ac:dyDescent="0.2">
      <c r="A16" s="20" t="s">
        <v>19</v>
      </c>
      <c r="B16" s="37" t="s">
        <v>115</v>
      </c>
      <c r="C16" s="41" t="s">
        <v>72</v>
      </c>
      <c r="D16" s="36">
        <f t="shared" si="0"/>
        <v>0</v>
      </c>
      <c r="E16" s="21"/>
      <c r="F16" s="22" t="str">
        <f>IFERROR(VLOOKUP(E16,Punkteverteilung!$A$1:$B$15,2,TRUE),"")</f>
        <v/>
      </c>
      <c r="G16" s="23"/>
      <c r="H16" s="24" t="str">
        <f>IFERROR(VLOOKUP(G16,Punkteverteilung!$A$1:$B$15,2,TRUE),"")</f>
        <v/>
      </c>
      <c r="I16" s="21"/>
      <c r="J16" s="22" t="str">
        <f>IFERROR(VLOOKUP(I16,Punkteverteilung!$A$1:$B$15,2,TRUE),"")</f>
        <v/>
      </c>
      <c r="K16" s="23"/>
      <c r="L16" s="22" t="str">
        <f>IFERROR(VLOOKUP(K16,Punkteverteilung!$A$1:$B$15,2,TRUE),"")</f>
        <v/>
      </c>
    </row>
    <row r="17" spans="1:12" x14ac:dyDescent="0.2">
      <c r="A17" s="15" t="s">
        <v>20</v>
      </c>
      <c r="B17" s="37" t="s">
        <v>63</v>
      </c>
      <c r="C17" s="41" t="s">
        <v>64</v>
      </c>
      <c r="D17" s="35">
        <f t="shared" si="0"/>
        <v>0</v>
      </c>
      <c r="E17" s="16"/>
      <c r="F17" s="17" t="str">
        <f>IFERROR(VLOOKUP(E17,Punkteverteilung!$A$1:$B$15,2,TRUE),"")</f>
        <v/>
      </c>
      <c r="G17" s="18"/>
      <c r="H17" s="19" t="str">
        <f>IFERROR(VLOOKUP(G17,Punkteverteilung!$A$1:$B$15,2,TRUE),"")</f>
        <v/>
      </c>
      <c r="I17" s="16"/>
      <c r="J17" s="17" t="str">
        <f>IFERROR(VLOOKUP(I17,Punkteverteilung!$A$1:$B$15,2,TRUE),"")</f>
        <v/>
      </c>
      <c r="K17" s="18"/>
      <c r="L17" s="17" t="str">
        <f>IFERROR(VLOOKUP(K17,Punkteverteilung!$A$1:$B$15,2,TRUE),"")</f>
        <v/>
      </c>
    </row>
    <row r="18" spans="1:12" x14ac:dyDescent="0.2">
      <c r="A18" s="15" t="s">
        <v>21</v>
      </c>
      <c r="B18" s="37" t="s">
        <v>71</v>
      </c>
      <c r="C18" s="41" t="s">
        <v>72</v>
      </c>
      <c r="D18" s="35">
        <f t="shared" si="0"/>
        <v>0</v>
      </c>
      <c r="E18" s="16"/>
      <c r="F18" s="17" t="str">
        <f>IFERROR(VLOOKUP(E18,Punkteverteilung!$A$1:$B$15,2,TRUE),"")</f>
        <v/>
      </c>
      <c r="G18" s="18"/>
      <c r="H18" s="19" t="str">
        <f>IFERROR(VLOOKUP(G18,Punkteverteilung!$A$1:$B$15,2,TRUE),"")</f>
        <v/>
      </c>
      <c r="I18" s="16"/>
      <c r="J18" s="17" t="str">
        <f>IFERROR(VLOOKUP(I18,Punkteverteilung!$A$1:$B$15,2,TRUE),"")</f>
        <v/>
      </c>
      <c r="K18" s="18"/>
      <c r="L18" s="17" t="str">
        <f>IFERROR(VLOOKUP(K18,Punkteverteilung!$A$1:$B$15,2,TRUE),"")</f>
        <v/>
      </c>
    </row>
    <row r="19" spans="1:12" ht="16" thickBot="1" x14ac:dyDescent="0.25">
      <c r="A19" s="30" t="s">
        <v>22</v>
      </c>
      <c r="B19" s="40" t="s">
        <v>87</v>
      </c>
      <c r="C19" s="45" t="s">
        <v>88</v>
      </c>
      <c r="D19" s="39">
        <f t="shared" si="0"/>
        <v>0</v>
      </c>
      <c r="E19" s="31"/>
      <c r="F19" s="32" t="str">
        <f>IFERROR(VLOOKUP(E19,Punkteverteilung!$A$1:$B$15,2,TRUE),"")</f>
        <v/>
      </c>
      <c r="G19" s="33"/>
      <c r="H19" s="34" t="str">
        <f>IFERROR(VLOOKUP(G19,Punkteverteilung!$A$1:$B$15,2,TRUE),"")</f>
        <v/>
      </c>
      <c r="I19" s="31"/>
      <c r="J19" s="32" t="str">
        <f>IFERROR(VLOOKUP(I19,Punkteverteilung!$A$1:$B$15,2,TRUE),"")</f>
        <v/>
      </c>
      <c r="K19" s="33"/>
      <c r="L19" s="32" t="str">
        <f>IFERROR(VLOOKUP(K19,Punkteverteilung!$A$1:$B$15,2,TRUE),"")</f>
        <v/>
      </c>
    </row>
  </sheetData>
  <sortState xmlns:xlrd2="http://schemas.microsoft.com/office/spreadsheetml/2017/richdata2" ref="B5:L19">
    <sortCondition descending="1" ref="D5:D19"/>
  </sortState>
  <mergeCells count="8">
    <mergeCell ref="E2:F2"/>
    <mergeCell ref="G2:H2"/>
    <mergeCell ref="I2:J2"/>
    <mergeCell ref="K2:L2"/>
    <mergeCell ref="E3:F3"/>
    <mergeCell ref="G3:H3"/>
    <mergeCell ref="I3:J3"/>
    <mergeCell ref="K3:L3"/>
  </mergeCells>
  <conditionalFormatting sqref="A5:B5 A7:B8 A10:B18 D5:L5 A19:L19">
    <cfRule type="expression" dxfId="43" priority="26" stopIfTrue="1">
      <formula>MOD(ROW(),2)=0</formula>
    </cfRule>
  </conditionalFormatting>
  <conditionalFormatting sqref="A9:B9 D7:L18">
    <cfRule type="expression" dxfId="42" priority="3" stopIfTrue="1">
      <formula>MOD(ROW(),2)=0</formula>
    </cfRule>
  </conditionalFormatting>
  <conditionalFormatting sqref="A6:L6">
    <cfRule type="expression" dxfId="41" priority="7" stopIfTrue="1">
      <formula>MOD(ROW(),2)=0</formula>
    </cfRule>
  </conditionalFormatting>
  <conditionalFormatting sqref="B5 B7:B8 B10:B19">
    <cfRule type="duplicateValues" dxfId="40" priority="31"/>
  </conditionalFormatting>
  <conditionalFormatting sqref="B9">
    <cfRule type="duplicateValues" dxfId="39" priority="4"/>
  </conditionalFormatting>
  <conditionalFormatting sqref="B15 B5:C5 B7:C8 B10:C14">
    <cfRule type="duplicateValues" dxfId="38" priority="16"/>
  </conditionalFormatting>
  <conditionalFormatting sqref="B6:C6">
    <cfRule type="duplicateValues" dxfId="37" priority="6"/>
    <cfRule type="duplicateValues" dxfId="36" priority="8"/>
  </conditionalFormatting>
  <conditionalFormatting sqref="B9:C9">
    <cfRule type="duplicateValues" dxfId="35" priority="1"/>
  </conditionalFormatting>
  <conditionalFormatting sqref="C7:C8">
    <cfRule type="expression" dxfId="34" priority="24">
      <formula>MOD(ROW(),2)=0</formula>
    </cfRule>
  </conditionalFormatting>
  <conditionalFormatting sqref="C9">
    <cfRule type="expression" dxfId="33" priority="2">
      <formula>MOD(ROW(),2)=0</formula>
    </cfRule>
  </conditionalFormatting>
  <conditionalFormatting sqref="C10">
    <cfRule type="expression" dxfId="32" priority="23">
      <formula>MOD(ROW(),2)=0</formula>
    </cfRule>
  </conditionalFormatting>
  <conditionalFormatting sqref="C12">
    <cfRule type="expression" dxfId="31" priority="22">
      <formula>MOD(ROW(),2)=0</formula>
    </cfRule>
  </conditionalFormatting>
  <conditionalFormatting sqref="C14">
    <cfRule type="expression" dxfId="30" priority="21">
      <formula>MOD(ROW(),2)=0</formula>
    </cfRule>
  </conditionalFormatting>
  <conditionalFormatting sqref="C16">
    <cfRule type="expression" dxfId="29" priority="20">
      <formula>MOD(ROW(),2)=0</formula>
    </cfRule>
  </conditionalFormatting>
  <conditionalFormatting sqref="C18">
    <cfRule type="expression" dxfId="28" priority="19">
      <formula>MOD(ROW(),2)=0</formula>
    </cfRule>
  </conditionalFormatting>
  <conditionalFormatting sqref="D28">
    <cfRule type="duplicateValues" dxfId="27" priority="14"/>
  </conditionalFormatting>
  <conditionalFormatting sqref="O19">
    <cfRule type="duplicateValues" dxfId="26" priority="15"/>
  </conditionalFormatting>
  <pageMargins left="0.25" right="0.25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C146-D8EF-4B74-9394-EB62584845F4}">
  <sheetPr>
    <pageSetUpPr fitToPage="1"/>
  </sheetPr>
  <dimension ref="A1:L24"/>
  <sheetViews>
    <sheetView workbookViewId="0">
      <selection activeCell="D32" sqref="D32"/>
    </sheetView>
  </sheetViews>
  <sheetFormatPr baseColWidth="10" defaultRowHeight="15" x14ac:dyDescent="0.2"/>
  <cols>
    <col min="1" max="1" width="8.6640625" customWidth="1"/>
    <col min="2" max="2" width="15.5" customWidth="1"/>
    <col min="3" max="3" width="16" customWidth="1"/>
  </cols>
  <sheetData>
    <row r="1" spans="1:12" ht="28" x14ac:dyDescent="0.3">
      <c r="A1" s="44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6" x14ac:dyDescent="0.2">
      <c r="A2" s="3"/>
      <c r="B2" s="4"/>
      <c r="C2" s="4"/>
      <c r="D2" s="4"/>
      <c r="E2" s="59" t="s">
        <v>0</v>
      </c>
      <c r="F2" s="60"/>
      <c r="G2" s="59" t="s">
        <v>1</v>
      </c>
      <c r="H2" s="61"/>
      <c r="I2" s="59" t="s">
        <v>61</v>
      </c>
      <c r="J2" s="60"/>
      <c r="K2" s="59" t="s">
        <v>2</v>
      </c>
      <c r="L2" s="60"/>
    </row>
    <row r="3" spans="1:12" ht="16" x14ac:dyDescent="0.2">
      <c r="A3" s="5"/>
      <c r="B3" s="6"/>
      <c r="C3" s="6"/>
      <c r="D3" s="6"/>
      <c r="E3" s="62">
        <v>46133</v>
      </c>
      <c r="F3" s="63"/>
      <c r="G3" s="62">
        <v>46196</v>
      </c>
      <c r="H3" s="64"/>
      <c r="I3" s="62">
        <v>46228</v>
      </c>
      <c r="J3" s="63"/>
      <c r="K3" s="62">
        <v>46294</v>
      </c>
      <c r="L3" s="63"/>
    </row>
    <row r="4" spans="1:12" ht="16" x14ac:dyDescent="0.2">
      <c r="A4" s="7" t="s">
        <v>3</v>
      </c>
      <c r="B4" s="8" t="s">
        <v>4</v>
      </c>
      <c r="C4" s="9"/>
      <c r="D4" s="10" t="s">
        <v>5</v>
      </c>
      <c r="E4" s="11" t="s">
        <v>6</v>
      </c>
      <c r="F4" s="12" t="s">
        <v>7</v>
      </c>
      <c r="G4" s="13" t="s">
        <v>6</v>
      </c>
      <c r="H4" s="14" t="s">
        <v>7</v>
      </c>
      <c r="I4" s="11" t="s">
        <v>6</v>
      </c>
      <c r="J4" s="12" t="s">
        <v>7</v>
      </c>
      <c r="K4" s="13" t="s">
        <v>6</v>
      </c>
      <c r="L4" s="12" t="s">
        <v>7</v>
      </c>
    </row>
    <row r="5" spans="1:12" x14ac:dyDescent="0.2">
      <c r="A5" s="15" t="s">
        <v>8</v>
      </c>
      <c r="B5" s="37" t="s">
        <v>90</v>
      </c>
      <c r="C5" s="41" t="s">
        <v>79</v>
      </c>
      <c r="D5" s="35">
        <f t="shared" ref="D5:D24" si="0">SUM(F5,H5,J5,L5)</f>
        <v>56</v>
      </c>
      <c r="E5" s="16">
        <v>1</v>
      </c>
      <c r="F5" s="17">
        <f>IFERROR(VLOOKUP(E5,Punkteverteilung!$A$1:$B$15,2,TRUE),"")</f>
        <v>20</v>
      </c>
      <c r="G5" s="18">
        <v>2</v>
      </c>
      <c r="H5" s="19">
        <f>IFERROR(VLOOKUP(G5,Punkteverteilung!$A$1:$B$15,2,TRUE),"")</f>
        <v>19</v>
      </c>
      <c r="I5" s="16">
        <v>4</v>
      </c>
      <c r="J5" s="17">
        <f>IFERROR(VLOOKUP(I5,Punkteverteilung!$A$1:$B$15,2,TRUE),"")</f>
        <v>17</v>
      </c>
      <c r="K5" s="18"/>
      <c r="L5" s="17" t="str">
        <f>IFERROR(VLOOKUP(K5,Punkteverteilung!$A$1:$B$15,2,TRUE),"")</f>
        <v/>
      </c>
    </row>
    <row r="6" spans="1:12" x14ac:dyDescent="0.2">
      <c r="A6" s="15" t="s">
        <v>9</v>
      </c>
      <c r="B6" s="37" t="s">
        <v>41</v>
      </c>
      <c r="C6" s="41" t="s">
        <v>46</v>
      </c>
      <c r="D6" s="35">
        <f t="shared" si="0"/>
        <v>56</v>
      </c>
      <c r="E6" s="16">
        <v>2</v>
      </c>
      <c r="F6" s="17">
        <f>IFERROR(VLOOKUP(E6,Punkteverteilung!$A$1:$B$15,2,TRUE),"")</f>
        <v>19</v>
      </c>
      <c r="G6" s="18">
        <v>4</v>
      </c>
      <c r="H6" s="19">
        <f>IFERROR(VLOOKUP(G6,Punkteverteilung!$A$1:$B$15,2,TRUE),"")</f>
        <v>17</v>
      </c>
      <c r="I6" s="16">
        <v>1</v>
      </c>
      <c r="J6" s="17">
        <f>IFERROR(VLOOKUP(I6,Punkteverteilung!$A$1:$B$15,2,TRUE),"")</f>
        <v>20</v>
      </c>
      <c r="K6" s="18"/>
      <c r="L6" s="17" t="str">
        <f>IFERROR(VLOOKUP(K6,Punkteverteilung!$A$1:$B$15,2,TRUE),"")</f>
        <v/>
      </c>
    </row>
    <row r="7" spans="1:12" x14ac:dyDescent="0.2">
      <c r="A7" s="15" t="s">
        <v>10</v>
      </c>
      <c r="B7" s="37" t="s">
        <v>131</v>
      </c>
      <c r="C7" s="41" t="s">
        <v>54</v>
      </c>
      <c r="D7" s="35">
        <f t="shared" si="0"/>
        <v>50</v>
      </c>
      <c r="E7" s="16">
        <v>3</v>
      </c>
      <c r="F7" s="17">
        <f>IFERROR(VLOOKUP(E7,Punkteverteilung!$A$1:$B$15,2,TRUE),"")</f>
        <v>18</v>
      </c>
      <c r="G7" s="18">
        <v>7</v>
      </c>
      <c r="H7" s="19">
        <f>IFERROR(VLOOKUP(G7,Punkteverteilung!$A$1:$B$15,2,TRUE),"")</f>
        <v>14</v>
      </c>
      <c r="I7" s="16">
        <v>3</v>
      </c>
      <c r="J7" s="17">
        <f>IFERROR(VLOOKUP(I7,Punkteverteilung!$A$1:$B$15,2,TRUE),"")</f>
        <v>18</v>
      </c>
      <c r="K7" s="18"/>
      <c r="L7" s="17" t="str">
        <f>IFERROR(VLOOKUP(K7,Punkteverteilung!$A$1:$B$15,2,TRUE),"")</f>
        <v/>
      </c>
    </row>
    <row r="8" spans="1:12" x14ac:dyDescent="0.2">
      <c r="A8" s="15" t="s">
        <v>11</v>
      </c>
      <c r="B8" s="37" t="s">
        <v>41</v>
      </c>
      <c r="C8" s="41" t="s">
        <v>42</v>
      </c>
      <c r="D8" s="35">
        <f t="shared" si="0"/>
        <v>49</v>
      </c>
      <c r="E8" s="16">
        <v>6</v>
      </c>
      <c r="F8" s="17">
        <f>IFERROR(VLOOKUP(E8,Punkteverteilung!$A$1:$B$15,2,TRUE),"")</f>
        <v>15</v>
      </c>
      <c r="G8" s="18">
        <v>6</v>
      </c>
      <c r="H8" s="19">
        <f>IFERROR(VLOOKUP(G8,Punkteverteilung!$A$1:$B$15,2,TRUE),"")</f>
        <v>15</v>
      </c>
      <c r="I8" s="16">
        <v>2</v>
      </c>
      <c r="J8" s="17">
        <f>IFERROR(VLOOKUP(I8,Punkteverteilung!$A$1:$B$15,2,TRUE),"")</f>
        <v>19</v>
      </c>
      <c r="K8" s="18"/>
      <c r="L8" s="17" t="str">
        <f>IFERROR(VLOOKUP(K8,Punkteverteilung!$A$1:$B$15,2,TRUE),"")</f>
        <v/>
      </c>
    </row>
    <row r="9" spans="1:12" x14ac:dyDescent="0.2">
      <c r="A9" s="15" t="s">
        <v>12</v>
      </c>
      <c r="B9" s="37" t="s">
        <v>98</v>
      </c>
      <c r="C9" s="41" t="s">
        <v>99</v>
      </c>
      <c r="D9" s="35">
        <f t="shared" si="0"/>
        <v>30</v>
      </c>
      <c r="E9" s="16">
        <v>4</v>
      </c>
      <c r="F9" s="17">
        <f>IFERROR(VLOOKUP(E9,Punkteverteilung!$A$1:$B$15,2,TRUE),"")</f>
        <v>17</v>
      </c>
      <c r="G9" s="18">
        <v>8</v>
      </c>
      <c r="H9" s="19">
        <f>IFERROR(VLOOKUP(G9,Punkteverteilung!$A$1:$B$15,2,TRUE),"")</f>
        <v>13</v>
      </c>
      <c r="I9" s="16"/>
      <c r="J9" s="17" t="str">
        <f>IFERROR(VLOOKUP(I9,Punkteverteilung!$A$1:$B$15,2,TRUE),"")</f>
        <v/>
      </c>
      <c r="K9" s="18"/>
      <c r="L9" s="17" t="str">
        <f>IFERROR(VLOOKUP(K9,Punkteverteilung!$A$1:$B$15,2,TRUE),"")</f>
        <v/>
      </c>
    </row>
    <row r="10" spans="1:12" x14ac:dyDescent="0.2">
      <c r="A10" s="15" t="s">
        <v>13</v>
      </c>
      <c r="B10" s="37" t="s">
        <v>83</v>
      </c>
      <c r="C10" s="41" t="s">
        <v>84</v>
      </c>
      <c r="D10" s="35">
        <f t="shared" si="0"/>
        <v>30</v>
      </c>
      <c r="E10" s="16">
        <v>7</v>
      </c>
      <c r="F10" s="17">
        <f>IFERROR(VLOOKUP(E10,Punkteverteilung!$A$1:$B$15,2,TRUE),"")</f>
        <v>14</v>
      </c>
      <c r="G10" s="18">
        <v>5</v>
      </c>
      <c r="H10" s="19">
        <f>IFERROR(VLOOKUP(G10,Punkteverteilung!$A$1:$B$15,2,TRUE),"")</f>
        <v>16</v>
      </c>
      <c r="I10" s="16"/>
      <c r="J10" s="17" t="str">
        <f>IFERROR(VLOOKUP(I10,Punkteverteilung!$A$1:$B$15,2,TRUE),"")</f>
        <v/>
      </c>
      <c r="K10" s="18"/>
      <c r="L10" s="17" t="str">
        <f>IFERROR(VLOOKUP(K10,Punkteverteilung!$A$1:$B$15,2,TRUE),"")</f>
        <v/>
      </c>
    </row>
    <row r="11" spans="1:12" x14ac:dyDescent="0.2">
      <c r="A11" s="15" t="s">
        <v>14</v>
      </c>
      <c r="B11" s="37" t="s">
        <v>92</v>
      </c>
      <c r="C11" s="41" t="s">
        <v>68</v>
      </c>
      <c r="D11" s="35">
        <f t="shared" si="0"/>
        <v>24</v>
      </c>
      <c r="E11" s="16">
        <v>9</v>
      </c>
      <c r="F11" s="17">
        <f>IFERROR(VLOOKUP(E11,Punkteverteilung!$A$1:$B$15,2,TRUE),"")</f>
        <v>12</v>
      </c>
      <c r="G11" s="18">
        <v>9</v>
      </c>
      <c r="H11" s="19">
        <f>IFERROR(VLOOKUP(G11,Punkteverteilung!$A$1:$B$15,2,TRUE),"")</f>
        <v>12</v>
      </c>
      <c r="I11" s="16"/>
      <c r="J11" s="17" t="str">
        <f>IFERROR(VLOOKUP(I11,Punkteverteilung!$A$1:$B$15,2,TRUE),"")</f>
        <v/>
      </c>
      <c r="K11" s="18"/>
      <c r="L11" s="17" t="str">
        <f>IFERROR(VLOOKUP(K11,Punkteverteilung!$A$1:$B$15,2,TRUE),"")</f>
        <v/>
      </c>
    </row>
    <row r="12" spans="1:12" x14ac:dyDescent="0.2">
      <c r="A12" s="15" t="s">
        <v>15</v>
      </c>
      <c r="B12" s="37" t="s">
        <v>43</v>
      </c>
      <c r="C12" s="41" t="s">
        <v>44</v>
      </c>
      <c r="D12" s="35">
        <f t="shared" si="0"/>
        <v>20</v>
      </c>
      <c r="E12" s="16"/>
      <c r="F12" s="17" t="str">
        <f>IFERROR(VLOOKUP(E12,Punkteverteilung!$A$1:$B$15,2,TRUE),"")</f>
        <v/>
      </c>
      <c r="G12" s="18">
        <v>1</v>
      </c>
      <c r="H12" s="19">
        <f>IFERROR(VLOOKUP(G12,Punkteverteilung!$A$1:$B$15,2,TRUE),"")</f>
        <v>20</v>
      </c>
      <c r="I12" s="16"/>
      <c r="J12" s="17" t="str">
        <f>IFERROR(VLOOKUP(I12,Punkteverteilung!$A$1:$B$15,2,TRUE),"")</f>
        <v/>
      </c>
      <c r="K12" s="18"/>
      <c r="L12" s="17" t="str">
        <f>IFERROR(VLOOKUP(K12,Punkteverteilung!$A$1:$B$15,2,TRUE),"")</f>
        <v/>
      </c>
    </row>
    <row r="13" spans="1:12" x14ac:dyDescent="0.2">
      <c r="A13" s="15" t="s">
        <v>16</v>
      </c>
      <c r="B13" s="37" t="s">
        <v>80</v>
      </c>
      <c r="C13" s="41" t="s">
        <v>32</v>
      </c>
      <c r="D13" s="35">
        <f t="shared" si="0"/>
        <v>18</v>
      </c>
      <c r="E13" s="16"/>
      <c r="F13" s="17" t="str">
        <f>IFERROR(VLOOKUP(E13,Punkteverteilung!$A$1:$B$15,2,TRUE),"")</f>
        <v/>
      </c>
      <c r="G13" s="18">
        <v>3</v>
      </c>
      <c r="H13" s="19">
        <f>IFERROR(VLOOKUP(G13,Punkteverteilung!$A$1:$B$15,2,TRUE),"")</f>
        <v>18</v>
      </c>
      <c r="I13" s="16"/>
      <c r="J13" s="17" t="str">
        <f>IFERROR(VLOOKUP(I13,Punkteverteilung!$A$1:$B$15,2,TRUE),"")</f>
        <v/>
      </c>
      <c r="K13" s="18"/>
      <c r="L13" s="17" t="str">
        <f>IFERROR(VLOOKUP(K13,Punkteverteilung!$A$1:$B$15,2,TRUE),"")</f>
        <v/>
      </c>
    </row>
    <row r="14" spans="1:12" x14ac:dyDescent="0.2">
      <c r="A14" s="15" t="s">
        <v>17</v>
      </c>
      <c r="B14" s="37" t="s">
        <v>93</v>
      </c>
      <c r="C14" s="41" t="s">
        <v>94</v>
      </c>
      <c r="D14" s="35">
        <f t="shared" si="0"/>
        <v>16</v>
      </c>
      <c r="E14" s="16">
        <v>5</v>
      </c>
      <c r="F14" s="17">
        <f>IFERROR(VLOOKUP(E14,Punkteverteilung!$A$1:$B$15,2,TRUE),"")</f>
        <v>16</v>
      </c>
      <c r="G14" s="18"/>
      <c r="H14" s="19" t="str">
        <f>IFERROR(VLOOKUP(G14,Punkteverteilung!$A$1:$B$15,2,TRUE),"")</f>
        <v/>
      </c>
      <c r="I14" s="16"/>
      <c r="J14" s="17" t="str">
        <f>IFERROR(VLOOKUP(I14,Punkteverteilung!$A$1:$B$15,2,TRUE),"")</f>
        <v/>
      </c>
      <c r="K14" s="18"/>
      <c r="L14" s="17" t="str">
        <f>IFERROR(VLOOKUP(K14,Punkteverteilung!$A$1:$B$15,2,TRUE),"")</f>
        <v/>
      </c>
    </row>
    <row r="15" spans="1:12" x14ac:dyDescent="0.2">
      <c r="A15" s="15" t="s">
        <v>18</v>
      </c>
      <c r="B15" s="37" t="s">
        <v>45</v>
      </c>
      <c r="C15" s="41" t="s">
        <v>32</v>
      </c>
      <c r="D15" s="35">
        <f t="shared" si="0"/>
        <v>13</v>
      </c>
      <c r="E15" s="16">
        <v>8</v>
      </c>
      <c r="F15" s="17">
        <f>IFERROR(VLOOKUP(E15,Punkteverteilung!$A$1:$B$15,2,TRUE),"")</f>
        <v>13</v>
      </c>
      <c r="G15" s="18"/>
      <c r="H15" s="19" t="str">
        <f>IFERROR(VLOOKUP(G15,Punkteverteilung!$A$1:$B$15,2,TRUE),"")</f>
        <v/>
      </c>
      <c r="I15" s="16"/>
      <c r="J15" s="17" t="str">
        <f>IFERROR(VLOOKUP(I15,Punkteverteilung!$A$1:$B$15,2,TRUE),"")</f>
        <v/>
      </c>
      <c r="K15" s="18"/>
      <c r="L15" s="17" t="str">
        <f>IFERROR(VLOOKUP(K15,Punkteverteilung!$A$1:$B$15,2,TRUE),"")</f>
        <v/>
      </c>
    </row>
    <row r="16" spans="1:12" x14ac:dyDescent="0.2">
      <c r="A16" s="20" t="s">
        <v>19</v>
      </c>
      <c r="B16" s="37" t="s">
        <v>113</v>
      </c>
      <c r="C16" s="41" t="s">
        <v>114</v>
      </c>
      <c r="D16" s="36">
        <f t="shared" si="0"/>
        <v>11</v>
      </c>
      <c r="E16" s="16">
        <v>10</v>
      </c>
      <c r="F16" s="22">
        <f>IFERROR(VLOOKUP(E16,Punkteverteilung!$A$1:$B$15,2,TRUE),"")</f>
        <v>11</v>
      </c>
      <c r="G16" s="23"/>
      <c r="H16" s="24" t="str">
        <f>IFERROR(VLOOKUP(G16,Punkteverteilung!$A$1:$B$15,2,TRUE),"")</f>
        <v/>
      </c>
      <c r="I16" s="21"/>
      <c r="J16" s="22" t="str">
        <f>IFERROR(VLOOKUP(I16,Punkteverteilung!$A$1:$B$15,2,TRUE),"")</f>
        <v/>
      </c>
      <c r="K16" s="23"/>
      <c r="L16" s="22" t="str">
        <f>IFERROR(VLOOKUP(K16,Punkteverteilung!$A$1:$B$15,2,TRUE),"")</f>
        <v/>
      </c>
    </row>
    <row r="17" spans="1:12" x14ac:dyDescent="0.2">
      <c r="A17" s="15" t="s">
        <v>20</v>
      </c>
      <c r="B17" s="37" t="s">
        <v>85</v>
      </c>
      <c r="C17" s="41" t="s">
        <v>86</v>
      </c>
      <c r="D17" s="35">
        <f t="shared" si="0"/>
        <v>10</v>
      </c>
      <c r="E17" s="16">
        <v>11</v>
      </c>
      <c r="F17" s="17">
        <f>IFERROR(VLOOKUP(E17,Punkteverteilung!$A$1:$B$15,2,TRUE),"")</f>
        <v>10</v>
      </c>
      <c r="G17" s="18"/>
      <c r="H17" s="19" t="str">
        <f>IFERROR(VLOOKUP(G17,Punkteverteilung!$A$1:$B$15,2,TRUE),"")</f>
        <v/>
      </c>
      <c r="I17" s="16"/>
      <c r="J17" s="17" t="str">
        <f>IFERROR(VLOOKUP(I17,Punkteverteilung!$A$1:$B$15,2,TRUE),"")</f>
        <v/>
      </c>
      <c r="K17" s="18"/>
      <c r="L17" s="17" t="str">
        <f>IFERROR(VLOOKUP(K17,Punkteverteilung!$A$1:$B$15,2,TRUE),"")</f>
        <v/>
      </c>
    </row>
    <row r="18" spans="1:12" x14ac:dyDescent="0.2">
      <c r="A18" s="15" t="s">
        <v>21</v>
      </c>
      <c r="B18" s="37" t="s">
        <v>108</v>
      </c>
      <c r="C18" s="41" t="s">
        <v>109</v>
      </c>
      <c r="D18" s="35">
        <f t="shared" si="0"/>
        <v>0</v>
      </c>
      <c r="E18" s="16"/>
      <c r="F18" s="17" t="str">
        <f>IFERROR(VLOOKUP(E18,Punkteverteilung!$A$1:$B$15,2,TRUE),"")</f>
        <v/>
      </c>
      <c r="G18" s="18"/>
      <c r="H18" s="19" t="str">
        <f>IFERROR(VLOOKUP(G18,Punkteverteilung!$A$1:$B$15,2,TRUE),"")</f>
        <v/>
      </c>
      <c r="I18" s="16"/>
      <c r="J18" s="17" t="str">
        <f>IFERROR(VLOOKUP(I18,Punkteverteilung!$A$1:$B$15,2,TRUE),"")</f>
        <v/>
      </c>
      <c r="K18" s="18"/>
      <c r="L18" s="17" t="str">
        <f>IFERROR(VLOOKUP(K18,Punkteverteilung!$A$1:$B$15,2,TRUE),"")</f>
        <v/>
      </c>
    </row>
    <row r="19" spans="1:12" x14ac:dyDescent="0.2">
      <c r="A19" s="15" t="s">
        <v>22</v>
      </c>
      <c r="B19" s="37" t="s">
        <v>106</v>
      </c>
      <c r="C19" s="41" t="s">
        <v>107</v>
      </c>
      <c r="D19" s="35">
        <f t="shared" si="0"/>
        <v>0</v>
      </c>
      <c r="E19" s="16"/>
      <c r="F19" s="17" t="str">
        <f>IFERROR(VLOOKUP(E19,Punkteverteilung!$A$1:$B$15,2,TRUE),"")</f>
        <v/>
      </c>
      <c r="G19" s="18"/>
      <c r="H19" s="19" t="str">
        <f>IFERROR(VLOOKUP(G19,Punkteverteilung!$A$1:$B$15,2,TRUE),"")</f>
        <v/>
      </c>
      <c r="I19" s="16"/>
      <c r="J19" s="17" t="str">
        <f>IFERROR(VLOOKUP(I19,Punkteverteilung!$A$1:$B$15,2,TRUE),"")</f>
        <v/>
      </c>
      <c r="K19" s="18"/>
      <c r="L19" s="17" t="str">
        <f>IFERROR(VLOOKUP(K19,Punkteverteilung!$A$1:$B$15,2,TRUE),"")</f>
        <v/>
      </c>
    </row>
    <row r="20" spans="1:12" x14ac:dyDescent="0.2">
      <c r="A20" s="25" t="s">
        <v>23</v>
      </c>
      <c r="B20" s="37" t="s">
        <v>81</v>
      </c>
      <c r="C20" s="41" t="s">
        <v>82</v>
      </c>
      <c r="D20" s="38">
        <f t="shared" si="0"/>
        <v>0</v>
      </c>
      <c r="E20" s="26"/>
      <c r="F20" s="27" t="str">
        <f>IFERROR(VLOOKUP(E20,Punkteverteilung!$A$1:$B$15,2,TRUE),"")</f>
        <v/>
      </c>
      <c r="G20" s="28"/>
      <c r="H20" s="29" t="str">
        <f>IFERROR(VLOOKUP(G20,Punkteverteilung!$A$1:$B$15,2,TRUE),"")</f>
        <v/>
      </c>
      <c r="I20" s="26"/>
      <c r="J20" s="27" t="str">
        <f>IFERROR(VLOOKUP(I20,Punkteverteilung!$A$1:$B$15,2,TRUE),"")</f>
        <v/>
      </c>
      <c r="K20" s="28"/>
      <c r="L20" s="27" t="str">
        <f>IFERROR(VLOOKUP(K20,Punkteverteilung!$A$1:$B$15,2,TRUE),"")</f>
        <v/>
      </c>
    </row>
    <row r="21" spans="1:12" x14ac:dyDescent="0.2">
      <c r="A21" s="15" t="s">
        <v>24</v>
      </c>
      <c r="B21" s="37" t="s">
        <v>51</v>
      </c>
      <c r="C21" s="41" t="s">
        <v>50</v>
      </c>
      <c r="D21" s="35">
        <f t="shared" si="0"/>
        <v>0</v>
      </c>
      <c r="E21" s="16"/>
      <c r="F21" s="17" t="str">
        <f>IFERROR(VLOOKUP(E21,Punkteverteilung!$A$1:$B$15,2,TRUE),"")</f>
        <v/>
      </c>
      <c r="G21" s="18"/>
      <c r="H21" s="19" t="str">
        <f>IFERROR(VLOOKUP(G21,Punkteverteilung!$A$1:$B$15,2,TRUE),"")</f>
        <v/>
      </c>
      <c r="I21" s="16"/>
      <c r="J21" s="17" t="str">
        <f>IFERROR(VLOOKUP(I21,Punkteverteilung!$A$1:$B$15,2,TRUE),"")</f>
        <v/>
      </c>
      <c r="K21" s="18"/>
      <c r="L21" s="17" t="str">
        <f>IFERROR(VLOOKUP(K21,Punkteverteilung!$A$1:$B$15,2,TRUE),"")</f>
        <v/>
      </c>
    </row>
    <row r="22" spans="1:12" x14ac:dyDescent="0.2">
      <c r="A22" s="20" t="s">
        <v>25</v>
      </c>
      <c r="B22" s="43" t="s">
        <v>103</v>
      </c>
      <c r="C22" s="41" t="s">
        <v>104</v>
      </c>
      <c r="D22" s="36">
        <f t="shared" si="0"/>
        <v>0</v>
      </c>
      <c r="E22" s="21"/>
      <c r="F22" s="22" t="str">
        <f>IFERROR(VLOOKUP(E22,Punkteverteilung!$A$1:$B$15,2,TRUE),"")</f>
        <v/>
      </c>
      <c r="G22" s="23"/>
      <c r="H22" s="24" t="str">
        <f>IFERROR(VLOOKUP(G22,Punkteverteilung!$A$1:$B$15,2,TRUE),"")</f>
        <v/>
      </c>
      <c r="I22" s="21"/>
      <c r="J22" s="22" t="str">
        <f>IFERROR(VLOOKUP(I22,Punkteverteilung!$A$1:$B$15,2,TRUE),"")</f>
        <v/>
      </c>
      <c r="K22" s="23"/>
      <c r="L22" s="22" t="str">
        <f>IFERROR(VLOOKUP(K22,Punkteverteilung!$A$1:$B$15,2,TRUE),"")</f>
        <v/>
      </c>
    </row>
    <row r="23" spans="1:12" x14ac:dyDescent="0.2">
      <c r="A23" s="20" t="s">
        <v>65</v>
      </c>
      <c r="B23" s="43" t="s">
        <v>48</v>
      </c>
      <c r="C23" s="41" t="s">
        <v>49</v>
      </c>
      <c r="D23" s="36">
        <f t="shared" si="0"/>
        <v>0</v>
      </c>
      <c r="E23" s="21"/>
      <c r="F23" s="22" t="str">
        <f>IFERROR(VLOOKUP(E23,Punkteverteilung!$A$1:$B$15,2,TRUE),"")</f>
        <v/>
      </c>
      <c r="G23" s="23"/>
      <c r="H23" s="24" t="str">
        <f>IFERROR(VLOOKUP(G23,Punkteverteilung!$A$1:$B$15,2,TRUE),"")</f>
        <v/>
      </c>
      <c r="I23" s="21"/>
      <c r="J23" s="22" t="str">
        <f>IFERROR(VLOOKUP(I23,Punkteverteilung!$A$1:$B$15,2,TRUE),"")</f>
        <v/>
      </c>
      <c r="K23" s="23"/>
      <c r="L23" s="22" t="str">
        <f>IFERROR(VLOOKUP(K23,Punkteverteilung!$A$1:$B$15,2,TRUE),"")</f>
        <v/>
      </c>
    </row>
    <row r="24" spans="1:12" ht="16" thickBot="1" x14ac:dyDescent="0.25">
      <c r="A24" s="30" t="s">
        <v>97</v>
      </c>
      <c r="B24" s="40" t="s">
        <v>105</v>
      </c>
      <c r="C24" s="45" t="s">
        <v>68</v>
      </c>
      <c r="D24" s="39">
        <f t="shared" si="0"/>
        <v>0</v>
      </c>
      <c r="E24" s="31"/>
      <c r="F24" s="32" t="str">
        <f>IFERROR(VLOOKUP(E24,Punkteverteilung!$A$1:$B$15,2,TRUE),"")</f>
        <v/>
      </c>
      <c r="G24" s="33"/>
      <c r="H24" s="34" t="str">
        <f>IFERROR(VLOOKUP(G24,Punkteverteilung!$A$1:$B$15,2,TRUE),"")</f>
        <v/>
      </c>
      <c r="I24" s="31"/>
      <c r="J24" s="32" t="str">
        <f>IFERROR(VLOOKUP(I24,Punkteverteilung!$A$1:$B$15,2,TRUE),"")</f>
        <v/>
      </c>
      <c r="K24" s="33"/>
      <c r="L24" s="32" t="str">
        <f>IFERROR(VLOOKUP(K24,Punkteverteilung!$A$1:$B$15,2,TRUE),"")</f>
        <v/>
      </c>
    </row>
  </sheetData>
  <sortState xmlns:xlrd2="http://schemas.microsoft.com/office/spreadsheetml/2017/richdata2" ref="B5:L24">
    <sortCondition descending="1" ref="D5:D24"/>
  </sortState>
  <mergeCells count="8">
    <mergeCell ref="E2:F2"/>
    <mergeCell ref="G2:H2"/>
    <mergeCell ref="I2:J2"/>
    <mergeCell ref="K2:L2"/>
    <mergeCell ref="E3:F3"/>
    <mergeCell ref="G3:H3"/>
    <mergeCell ref="I3:J3"/>
    <mergeCell ref="K3:L3"/>
  </mergeCells>
  <phoneticPr fontId="8" type="noConversion"/>
  <conditionalFormatting sqref="A5:B21 D5:L23 A24:L24">
    <cfRule type="expression" dxfId="25" priority="19">
      <formula>MOD(ROW(),2)=0</formula>
    </cfRule>
  </conditionalFormatting>
  <conditionalFormatting sqref="A22:C23">
    <cfRule type="expression" dxfId="24" priority="1">
      <formula>MOD(ROW(),2)=0</formula>
    </cfRule>
  </conditionalFormatting>
  <conditionalFormatting sqref="C6">
    <cfRule type="expression" dxfId="23" priority="18">
      <formula>MOD(ROW(),2)=0</formula>
    </cfRule>
  </conditionalFormatting>
  <conditionalFormatting sqref="C8">
    <cfRule type="expression" dxfId="22" priority="9">
      <formula>MOD(ROW(),2)=0</formula>
    </cfRule>
  </conditionalFormatting>
  <conditionalFormatting sqref="C10">
    <cfRule type="expression" dxfId="21" priority="8">
      <formula>MOD(ROW(),2)=0</formula>
    </cfRule>
  </conditionalFormatting>
  <conditionalFormatting sqref="C12">
    <cfRule type="expression" dxfId="20" priority="7">
      <formula>MOD(ROW(),2)=0</formula>
    </cfRule>
  </conditionalFormatting>
  <conditionalFormatting sqref="C14">
    <cfRule type="expression" dxfId="19" priority="6">
      <formula>MOD(ROW(),2)=0</formula>
    </cfRule>
  </conditionalFormatting>
  <conditionalFormatting sqref="C16">
    <cfRule type="expression" dxfId="18" priority="5">
      <formula>MOD(ROW(),2)=0</formula>
    </cfRule>
  </conditionalFormatting>
  <conditionalFormatting sqref="C18">
    <cfRule type="expression" dxfId="17" priority="4">
      <formula>MOD(ROW(),2)=0</formula>
    </cfRule>
  </conditionalFormatting>
  <conditionalFormatting sqref="C20">
    <cfRule type="expression" dxfId="16" priority="3">
      <formula>MOD(ROW(),2)=0</formula>
    </cfRule>
  </conditionalFormatting>
  <pageMargins left="0.25" right="0.25" top="0.75" bottom="0.7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2D2D-4E89-4C58-8D93-0EAD711C9EA7}">
  <sheetPr>
    <pageSetUpPr fitToPage="1"/>
  </sheetPr>
  <dimension ref="A1:L22"/>
  <sheetViews>
    <sheetView workbookViewId="0">
      <selection activeCell="P31" sqref="P31"/>
    </sheetView>
  </sheetViews>
  <sheetFormatPr baseColWidth="10" defaultRowHeight="15" x14ac:dyDescent="0.2"/>
  <cols>
    <col min="1" max="1" width="8.6640625" customWidth="1"/>
    <col min="2" max="2" width="15.5" customWidth="1"/>
    <col min="3" max="3" width="16" customWidth="1"/>
  </cols>
  <sheetData>
    <row r="1" spans="1:12" ht="28" x14ac:dyDescent="0.3">
      <c r="A1" s="44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6" x14ac:dyDescent="0.2">
      <c r="A2" s="3"/>
      <c r="B2" s="4"/>
      <c r="C2" s="4"/>
      <c r="D2" s="4"/>
      <c r="E2" s="59" t="s">
        <v>0</v>
      </c>
      <c r="F2" s="60"/>
      <c r="G2" s="59" t="s">
        <v>1</v>
      </c>
      <c r="H2" s="61"/>
      <c r="I2" s="59" t="s">
        <v>61</v>
      </c>
      <c r="J2" s="60"/>
      <c r="K2" s="59" t="s">
        <v>2</v>
      </c>
      <c r="L2" s="60"/>
    </row>
    <row r="3" spans="1:12" ht="16" x14ac:dyDescent="0.2">
      <c r="A3" s="5"/>
      <c r="B3" s="6"/>
      <c r="C3" s="6"/>
      <c r="D3" s="6"/>
      <c r="E3" s="62">
        <v>46133</v>
      </c>
      <c r="F3" s="63"/>
      <c r="G3" s="62">
        <v>46196</v>
      </c>
      <c r="H3" s="64"/>
      <c r="I3" s="62">
        <v>46228</v>
      </c>
      <c r="J3" s="63"/>
      <c r="K3" s="62">
        <v>46294</v>
      </c>
      <c r="L3" s="63"/>
    </row>
    <row r="4" spans="1:12" ht="16" x14ac:dyDescent="0.2">
      <c r="A4" s="7" t="s">
        <v>3</v>
      </c>
      <c r="B4" s="8" t="s">
        <v>4</v>
      </c>
      <c r="C4" s="9"/>
      <c r="D4" s="10" t="s">
        <v>5</v>
      </c>
      <c r="E4" s="11" t="s">
        <v>6</v>
      </c>
      <c r="F4" s="12" t="s">
        <v>7</v>
      </c>
      <c r="G4" s="13" t="s">
        <v>6</v>
      </c>
      <c r="H4" s="14" t="s">
        <v>7</v>
      </c>
      <c r="I4" s="11" t="s">
        <v>6</v>
      </c>
      <c r="J4" s="12" t="s">
        <v>7</v>
      </c>
      <c r="K4" s="13" t="s">
        <v>6</v>
      </c>
      <c r="L4" s="12" t="s">
        <v>7</v>
      </c>
    </row>
    <row r="5" spans="1:12" x14ac:dyDescent="0.2">
      <c r="A5" s="56" t="s">
        <v>8</v>
      </c>
      <c r="B5" s="37" t="s">
        <v>30</v>
      </c>
      <c r="C5" s="41" t="s">
        <v>31</v>
      </c>
      <c r="D5" s="35">
        <f t="shared" ref="D5:D22" si="0">SUM(F5,H5,J5,L5)</f>
        <v>56</v>
      </c>
      <c r="E5" s="16">
        <v>1</v>
      </c>
      <c r="F5" s="17">
        <f>IFERROR(VLOOKUP(E5,Punkteverteilung!$A$1:$B$15,2,TRUE),"")</f>
        <v>20</v>
      </c>
      <c r="G5" s="18">
        <v>2</v>
      </c>
      <c r="H5" s="19">
        <f>IFERROR(VLOOKUP(G5,Punkteverteilung!$A$1:$B$16,2,TRUE),"")</f>
        <v>19</v>
      </c>
      <c r="I5" s="16">
        <v>4</v>
      </c>
      <c r="J5" s="17">
        <f>IFERROR(VLOOKUP(I5,Punkteverteilung!$A$1:$B$16,2,TRUE),"")</f>
        <v>17</v>
      </c>
      <c r="K5" s="18"/>
      <c r="L5" s="17" t="str">
        <f>IFERROR(VLOOKUP(K5,Punkteverteilung!$A$1:$B$16,2,TRUE),"")</f>
        <v/>
      </c>
    </row>
    <row r="6" spans="1:12" x14ac:dyDescent="0.2">
      <c r="A6" s="56" t="s">
        <v>9</v>
      </c>
      <c r="B6" s="37" t="s">
        <v>69</v>
      </c>
      <c r="C6" s="41" t="s">
        <v>68</v>
      </c>
      <c r="D6" s="35">
        <f t="shared" si="0"/>
        <v>56</v>
      </c>
      <c r="E6" s="16">
        <v>2</v>
      </c>
      <c r="F6" s="17">
        <f>IFERROR(VLOOKUP(E6,Punkteverteilung!$A$1:$B$15,2,TRUE),"")</f>
        <v>19</v>
      </c>
      <c r="G6" s="18">
        <v>4</v>
      </c>
      <c r="H6" s="19">
        <f>IFERROR(VLOOKUP(G6,Punkteverteilung!$A$1:$B$16,2,TRUE),"")</f>
        <v>17</v>
      </c>
      <c r="I6" s="16">
        <v>1</v>
      </c>
      <c r="J6" s="17">
        <f>IFERROR(VLOOKUP(I6,Punkteverteilung!$A$1:$B$16,2,TRUE),"")</f>
        <v>20</v>
      </c>
      <c r="K6" s="18"/>
      <c r="L6" s="17" t="str">
        <f>IFERROR(VLOOKUP(K6,Punkteverteilung!$A$1:$B$16,2,TRUE),"")</f>
        <v/>
      </c>
    </row>
    <row r="7" spans="1:12" x14ac:dyDescent="0.2">
      <c r="A7" s="56" t="s">
        <v>10</v>
      </c>
      <c r="B7" s="37" t="s">
        <v>26</v>
      </c>
      <c r="C7" s="41" t="s">
        <v>27</v>
      </c>
      <c r="D7" s="35">
        <f t="shared" si="0"/>
        <v>52</v>
      </c>
      <c r="E7" s="16">
        <v>4</v>
      </c>
      <c r="F7" s="17">
        <f>IFERROR(VLOOKUP(E7,Punkteverteilung!$A$1:$B$15,2,TRUE),"")</f>
        <v>17</v>
      </c>
      <c r="G7" s="18">
        <v>5</v>
      </c>
      <c r="H7" s="19">
        <f>IFERROR(VLOOKUP(G7,Punkteverteilung!$A$1:$B$16,2,TRUE),"")</f>
        <v>16</v>
      </c>
      <c r="I7" s="16">
        <v>2</v>
      </c>
      <c r="J7" s="17">
        <f>IFERROR(VLOOKUP(I7,Punkteverteilung!$A$1:$B$16,2,TRUE),"")</f>
        <v>19</v>
      </c>
      <c r="K7" s="18"/>
      <c r="L7" s="57" t="str">
        <f>IFERROR(VLOOKUP(K7,Punkteverteilung!$A$1:$B$16,2,TRUE),"")</f>
        <v/>
      </c>
    </row>
    <row r="8" spans="1:12" x14ac:dyDescent="0.2">
      <c r="A8" s="15" t="s">
        <v>11</v>
      </c>
      <c r="B8" s="37" t="s">
        <v>36</v>
      </c>
      <c r="C8" s="41" t="s">
        <v>37</v>
      </c>
      <c r="D8" s="35">
        <f t="shared" si="0"/>
        <v>48</v>
      </c>
      <c r="E8" s="16">
        <v>7</v>
      </c>
      <c r="F8" s="17">
        <f>IFERROR(VLOOKUP(E8,Punkteverteilung!$A$1:$B$15,2,TRUE),"")</f>
        <v>14</v>
      </c>
      <c r="G8" s="18">
        <v>3</v>
      </c>
      <c r="H8" s="19">
        <f>IFERROR(VLOOKUP(G8,Punkteverteilung!$A$1:$B$16,2,TRUE),"")</f>
        <v>18</v>
      </c>
      <c r="I8" s="16">
        <v>5</v>
      </c>
      <c r="J8" s="17">
        <f>IFERROR(VLOOKUP(I8,Punkteverteilung!$A$1:$B$16,2,TRUE),"")</f>
        <v>16</v>
      </c>
      <c r="K8" s="18"/>
      <c r="L8" s="17" t="str">
        <f>IFERROR(VLOOKUP(K8,Punkteverteilung!$A$1:$B$16,2,TRUE),"")</f>
        <v/>
      </c>
    </row>
    <row r="9" spans="1:12" x14ac:dyDescent="0.2">
      <c r="A9" s="15" t="s">
        <v>12</v>
      </c>
      <c r="B9" s="37" t="s">
        <v>33</v>
      </c>
      <c r="C9" s="41" t="s">
        <v>34</v>
      </c>
      <c r="D9" s="35">
        <f t="shared" si="0"/>
        <v>48</v>
      </c>
      <c r="E9" s="16">
        <v>3</v>
      </c>
      <c r="F9" s="17">
        <f>IFERROR(VLOOKUP(E9,Punkteverteilung!$A$1:$B$15,2,TRUE),"")</f>
        <v>18</v>
      </c>
      <c r="G9" s="18">
        <v>9</v>
      </c>
      <c r="H9" s="19">
        <f>IFERROR(VLOOKUP(G9,Punkteverteilung!$A$1:$B$16,2,TRUE),"")</f>
        <v>12</v>
      </c>
      <c r="I9" s="16">
        <v>3</v>
      </c>
      <c r="J9" s="17">
        <f>IFERROR(VLOOKUP(I9,Punkteverteilung!$A$1:$B$16,2,TRUE),"")</f>
        <v>18</v>
      </c>
      <c r="K9" s="47"/>
      <c r="L9" s="17" t="str">
        <f>IFERROR(VLOOKUP(K9,Punkteverteilung!$A$1:$B$16,2,TRUE),"")</f>
        <v/>
      </c>
    </row>
    <row r="10" spans="1:12" x14ac:dyDescent="0.2">
      <c r="A10" s="15" t="s">
        <v>13</v>
      </c>
      <c r="B10" s="37" t="s">
        <v>28</v>
      </c>
      <c r="C10" s="41" t="s">
        <v>39</v>
      </c>
      <c r="D10" s="35">
        <f t="shared" si="0"/>
        <v>44</v>
      </c>
      <c r="E10" s="16">
        <v>5</v>
      </c>
      <c r="F10" s="17">
        <f>IFERROR(VLOOKUP(E10,Punkteverteilung!$A$1:$B$15,2,TRUE),"")</f>
        <v>16</v>
      </c>
      <c r="G10" s="18">
        <v>6</v>
      </c>
      <c r="H10" s="19">
        <f>IFERROR(VLOOKUP(G10,Punkteverteilung!$A$1:$B$16,2,TRUE),"")</f>
        <v>15</v>
      </c>
      <c r="I10" s="16">
        <v>8</v>
      </c>
      <c r="J10" s="17">
        <f>IFERROR(VLOOKUP(I10,Punkteverteilung!$A$1:$B$16,2,TRUE),"")</f>
        <v>13</v>
      </c>
      <c r="K10" s="18"/>
      <c r="L10" s="17" t="str">
        <f>IFERROR(VLOOKUP(K10,Punkteverteilung!$A$1:$B$16,2,TRUE),"")</f>
        <v/>
      </c>
    </row>
    <row r="11" spans="1:12" x14ac:dyDescent="0.2">
      <c r="A11" s="15" t="s">
        <v>14</v>
      </c>
      <c r="B11" s="37" t="s">
        <v>128</v>
      </c>
      <c r="C11" s="41" t="s">
        <v>89</v>
      </c>
      <c r="D11" s="35">
        <f t="shared" si="0"/>
        <v>39</v>
      </c>
      <c r="E11" s="16">
        <v>6</v>
      </c>
      <c r="F11" s="17">
        <f>IFERROR(VLOOKUP(E11,Punkteverteilung!$A$1:$B$15,2,TRUE),"")</f>
        <v>15</v>
      </c>
      <c r="G11" s="18">
        <v>12</v>
      </c>
      <c r="H11" s="19">
        <f>IFERROR(VLOOKUP(G11,Punkteverteilung!$A$1:$B$16,2,TRUE),"")</f>
        <v>9</v>
      </c>
      <c r="I11" s="16">
        <v>6</v>
      </c>
      <c r="J11" s="17">
        <f>IFERROR(VLOOKUP(I11,Punkteverteilung!$A$1:$B$16,2,TRUE),"")</f>
        <v>15</v>
      </c>
      <c r="K11" s="18"/>
      <c r="L11" s="17" t="str">
        <f>IFERROR(VLOOKUP(K11,Punkteverteilung!$A$1:$B$16,2,TRUE),"")</f>
        <v/>
      </c>
    </row>
    <row r="12" spans="1:12" x14ac:dyDescent="0.2">
      <c r="A12" s="15" t="s">
        <v>15</v>
      </c>
      <c r="B12" s="37" t="s">
        <v>40</v>
      </c>
      <c r="C12" s="41" t="s">
        <v>38</v>
      </c>
      <c r="D12" s="35">
        <f t="shared" si="0"/>
        <v>35</v>
      </c>
      <c r="E12" s="16">
        <v>8</v>
      </c>
      <c r="F12" s="17">
        <f>IFERROR(VLOOKUP(E12,Punkteverteilung!$A$1:$B$15,2,TRUE),"")</f>
        <v>13</v>
      </c>
      <c r="G12" s="18">
        <v>10</v>
      </c>
      <c r="H12" s="19">
        <f>IFERROR(VLOOKUP(G12,Punkteverteilung!$A$1:$B$16,2,TRUE),"")</f>
        <v>11</v>
      </c>
      <c r="I12" s="16">
        <v>10</v>
      </c>
      <c r="J12" s="17">
        <f>IFERROR(VLOOKUP(I12,Punkteverteilung!$A$1:$B$16,2,TRUE),"")</f>
        <v>11</v>
      </c>
      <c r="K12" s="18"/>
      <c r="L12" s="57" t="str">
        <f>IFERROR(VLOOKUP(K12,Punkteverteilung!$A$1:$B$16,2,TRUE),"")</f>
        <v/>
      </c>
    </row>
    <row r="13" spans="1:12" x14ac:dyDescent="0.2">
      <c r="A13" s="15" t="s">
        <v>16</v>
      </c>
      <c r="B13" s="37" t="s">
        <v>28</v>
      </c>
      <c r="C13" s="41" t="s">
        <v>29</v>
      </c>
      <c r="D13" s="35">
        <f t="shared" si="0"/>
        <v>33</v>
      </c>
      <c r="E13" s="16">
        <v>12</v>
      </c>
      <c r="F13" s="17">
        <f>IFERROR(VLOOKUP(E13,Punkteverteilung!$A$1:$B$15,2,TRUE),"")</f>
        <v>9</v>
      </c>
      <c r="G13" s="18">
        <v>11</v>
      </c>
      <c r="H13" s="19">
        <f>IFERROR(VLOOKUP(G13,Punkteverteilung!$A$1:$B$16,2,TRUE),"")</f>
        <v>10</v>
      </c>
      <c r="I13" s="16">
        <v>7</v>
      </c>
      <c r="J13" s="17">
        <f>IFERROR(VLOOKUP(I13,Punkteverteilung!$A$1:$B$16,2,TRUE),"")</f>
        <v>14</v>
      </c>
      <c r="K13" s="18"/>
      <c r="L13" s="17" t="str">
        <f>IFERROR(VLOOKUP(K13,Punkteverteilung!$A$1:$B$16,2,TRUE),"")</f>
        <v/>
      </c>
    </row>
    <row r="14" spans="1:12" x14ac:dyDescent="0.2">
      <c r="A14" s="15" t="s">
        <v>17</v>
      </c>
      <c r="B14" s="37" t="s">
        <v>33</v>
      </c>
      <c r="C14" s="41" t="s">
        <v>35</v>
      </c>
      <c r="D14" s="35">
        <f t="shared" si="0"/>
        <v>32</v>
      </c>
      <c r="E14" s="16">
        <v>9</v>
      </c>
      <c r="F14" s="17">
        <f>IFERROR(VLOOKUP(E14,Punkteverteilung!$A$1:$B$15,2,TRUE),"")</f>
        <v>12</v>
      </c>
      <c r="G14" s="18">
        <v>13</v>
      </c>
      <c r="H14" s="19">
        <f>IFERROR(VLOOKUP(G14,Punkteverteilung!$A$1:$B$16,2,TRUE),"")</f>
        <v>8</v>
      </c>
      <c r="I14" s="16">
        <v>9</v>
      </c>
      <c r="J14" s="17">
        <f>IFERROR(VLOOKUP(I14,Punkteverteilung!$A$1:$B$16,2,TRUE),"")</f>
        <v>12</v>
      </c>
      <c r="K14" s="18"/>
      <c r="L14" s="17" t="str">
        <f>IFERROR(VLOOKUP(K14,Punkteverteilung!$A$1:$B$16,2,TRUE),"")</f>
        <v/>
      </c>
    </row>
    <row r="15" spans="1:12" x14ac:dyDescent="0.2">
      <c r="A15" s="15" t="s">
        <v>18</v>
      </c>
      <c r="B15" s="37" t="s">
        <v>129</v>
      </c>
      <c r="C15" s="41" t="s">
        <v>44</v>
      </c>
      <c r="D15" s="35">
        <f t="shared" si="0"/>
        <v>24</v>
      </c>
      <c r="E15" s="16">
        <v>10</v>
      </c>
      <c r="F15" s="17">
        <f>IFERROR(VLOOKUP(E15,Punkteverteilung!$A$1:$B$15,2,TRUE),"")</f>
        <v>11</v>
      </c>
      <c r="G15" s="18">
        <v>8</v>
      </c>
      <c r="H15" s="19">
        <f>IFERROR(VLOOKUP(G15,Punkteverteilung!$A$1:$B$16,2,TRUE),"")</f>
        <v>13</v>
      </c>
      <c r="I15" s="16"/>
      <c r="J15" s="17" t="str">
        <f>IFERROR(VLOOKUP(I15,Punkteverteilung!$A$1:$B$16,2,TRUE),"")</f>
        <v/>
      </c>
      <c r="K15" s="18"/>
      <c r="L15" s="17" t="str">
        <f>IFERROR(VLOOKUP(K15,Punkteverteilung!$A$1:$B$16,2,TRUE),"")</f>
        <v/>
      </c>
    </row>
    <row r="16" spans="1:12" x14ac:dyDescent="0.2">
      <c r="A16" s="20" t="s">
        <v>19</v>
      </c>
      <c r="B16" s="37" t="s">
        <v>73</v>
      </c>
      <c r="C16" s="41" t="s">
        <v>72</v>
      </c>
      <c r="D16" s="36">
        <f t="shared" si="0"/>
        <v>20</v>
      </c>
      <c r="E16" s="16"/>
      <c r="F16" s="22" t="str">
        <f>IFERROR(VLOOKUP(E16,Punkteverteilung!$A$1:$B$15,2,TRUE),"")</f>
        <v/>
      </c>
      <c r="G16" s="23">
        <v>1</v>
      </c>
      <c r="H16" s="24">
        <f>IFERROR(VLOOKUP(G16,Punkteverteilung!$A$1:$B$16,2,TRUE),"")</f>
        <v>20</v>
      </c>
      <c r="I16" s="21"/>
      <c r="J16" s="22" t="str">
        <f>IFERROR(VLOOKUP(I16,Punkteverteilung!$A$1:$B$16,2,TRUE),"")</f>
        <v/>
      </c>
      <c r="K16" s="23"/>
      <c r="L16" s="22" t="str">
        <f>IFERROR(VLOOKUP(K16,Punkteverteilung!$A$1:$B$16,2,TRUE),"")</f>
        <v/>
      </c>
    </row>
    <row r="17" spans="1:12" x14ac:dyDescent="0.2">
      <c r="A17" s="15" t="s">
        <v>20</v>
      </c>
      <c r="B17" s="37" t="s">
        <v>73</v>
      </c>
      <c r="C17" s="41" t="s">
        <v>110</v>
      </c>
      <c r="D17" s="35">
        <f t="shared" si="0"/>
        <v>14</v>
      </c>
      <c r="E17" s="16"/>
      <c r="F17" s="17" t="str">
        <f>IFERROR(VLOOKUP(E17,Punkteverteilung!$A$1:$B$15,2,TRUE),"")</f>
        <v/>
      </c>
      <c r="G17" s="18">
        <v>7</v>
      </c>
      <c r="H17" s="24">
        <f>IFERROR(VLOOKUP(G17,Punkteverteilung!$A$1:$B$16,2,TRUE),"")</f>
        <v>14</v>
      </c>
      <c r="I17" s="16"/>
      <c r="J17" s="17" t="str">
        <f>IFERROR(VLOOKUP(I17,Punkteverteilung!$A$1:$B$16,2,TRUE),"")</f>
        <v/>
      </c>
      <c r="K17" s="18"/>
      <c r="L17" s="17" t="str">
        <f>IFERROR(VLOOKUP(K17,Punkteverteilung!$A$1:$B$16,2,TRUE),"")</f>
        <v/>
      </c>
    </row>
    <row r="18" spans="1:12" x14ac:dyDescent="0.2">
      <c r="A18" s="15" t="s">
        <v>21</v>
      </c>
      <c r="B18" s="37" t="s">
        <v>130</v>
      </c>
      <c r="C18" s="41" t="s">
        <v>58</v>
      </c>
      <c r="D18" s="35">
        <f t="shared" si="0"/>
        <v>10</v>
      </c>
      <c r="E18" s="16">
        <v>11</v>
      </c>
      <c r="F18" s="17">
        <f>IFERROR(VLOOKUP(E18,Punkteverteilung!$A$1:$B$15,2,TRUE),"")</f>
        <v>10</v>
      </c>
      <c r="G18" s="18"/>
      <c r="H18" s="24" t="str">
        <f>IFERROR(VLOOKUP(G18,Punkteverteilung!$A$1:$B$16,2,TRUE),"")</f>
        <v/>
      </c>
      <c r="I18" s="16"/>
      <c r="J18" s="17" t="str">
        <f>IFERROR(VLOOKUP(I18,Punkteverteilung!$A$1:$B$16,2,TRUE),"")</f>
        <v/>
      </c>
      <c r="K18" s="18"/>
      <c r="L18" s="17" t="str">
        <f>IFERROR(VLOOKUP(K18,Punkteverteilung!$A$1:$B$16,2,TRUE),"")</f>
        <v/>
      </c>
    </row>
    <row r="19" spans="1:12" x14ac:dyDescent="0.2">
      <c r="A19" s="15" t="s">
        <v>22</v>
      </c>
      <c r="B19" s="37" t="s">
        <v>142</v>
      </c>
      <c r="C19" s="41" t="s">
        <v>143</v>
      </c>
      <c r="D19" s="35">
        <f t="shared" si="0"/>
        <v>7</v>
      </c>
      <c r="E19" s="16"/>
      <c r="F19" s="57" t="str">
        <f>IFERROR(VLOOKUP(E19,Punkteverteilung!$A$1:$B$15,2,TRUE),"")</f>
        <v/>
      </c>
      <c r="G19" s="18">
        <v>14</v>
      </c>
      <c r="H19" s="24">
        <f>IFERROR(VLOOKUP(G19,Punkteverteilung!$A$1:$B$16,2,TRUE),"")</f>
        <v>7</v>
      </c>
      <c r="I19" s="16"/>
      <c r="J19" s="57" t="str">
        <f>IFERROR(VLOOKUP(I19,Punkteverteilung!$A$1:$B$16,2,TRUE),"")</f>
        <v/>
      </c>
      <c r="K19" s="18"/>
      <c r="L19" s="57" t="str">
        <f>IFERROR(VLOOKUP(K19,Punkteverteilung!$A$1:$B$16,2,TRUE),"")</f>
        <v/>
      </c>
    </row>
    <row r="20" spans="1:12" x14ac:dyDescent="0.2">
      <c r="A20" s="15" t="s">
        <v>23</v>
      </c>
      <c r="B20" s="37" t="s">
        <v>103</v>
      </c>
      <c r="C20" s="41" t="s">
        <v>104</v>
      </c>
      <c r="D20" s="35">
        <f t="shared" si="0"/>
        <v>6</v>
      </c>
      <c r="E20" s="16"/>
      <c r="F20" s="17" t="str">
        <f>IFERROR(VLOOKUP(E20,Punkteverteilung!$A$1:$B$15,2,TRUE),"")</f>
        <v/>
      </c>
      <c r="G20" s="18">
        <v>15</v>
      </c>
      <c r="H20" s="19">
        <f>IFERROR(VLOOKUP(G20,Punkteverteilung!$A$1:$B$16,2,TRUE),"")</f>
        <v>6</v>
      </c>
      <c r="I20" s="16"/>
      <c r="J20" s="17" t="str">
        <f>IFERROR(VLOOKUP(I20,Punkteverteilung!$A$1:$B$16,2,TRUE),"")</f>
        <v/>
      </c>
      <c r="K20" s="18"/>
      <c r="L20" s="17" t="str">
        <f>IFERROR(VLOOKUP(K20,Punkteverteilung!$A$1:$B$16,2,TRUE),"")</f>
        <v/>
      </c>
    </row>
    <row r="21" spans="1:12" x14ac:dyDescent="0.2">
      <c r="A21" s="15" t="s">
        <v>24</v>
      </c>
      <c r="B21" s="37" t="s">
        <v>145</v>
      </c>
      <c r="C21" s="41" t="s">
        <v>146</v>
      </c>
      <c r="D21" s="35">
        <f t="shared" si="0"/>
        <v>5</v>
      </c>
      <c r="E21" s="16"/>
      <c r="F21" s="17" t="str">
        <f>IFERROR(VLOOKUP(E21,Punkteverteilung!$A$1:$B$15,2,TRUE),"")</f>
        <v/>
      </c>
      <c r="G21" s="18">
        <v>16</v>
      </c>
      <c r="H21" s="19">
        <f>IFERROR(VLOOKUP(G21,Punkteverteilung!$A$1:$B$16,2,TRUE),"")</f>
        <v>5</v>
      </c>
      <c r="I21" s="16"/>
      <c r="J21" s="17" t="str">
        <f>IFERROR(VLOOKUP(I21,Punkteverteilung!$A$1:$B$16,2,TRUE),"")</f>
        <v/>
      </c>
      <c r="K21" s="18"/>
      <c r="L21" s="17" t="str">
        <f>IFERROR(VLOOKUP(K21,Punkteverteilung!$A$1:$B$16,2,TRUE),"")</f>
        <v/>
      </c>
    </row>
    <row r="22" spans="1:12" ht="16" thickBot="1" x14ac:dyDescent="0.25">
      <c r="A22" s="30" t="s">
        <v>144</v>
      </c>
      <c r="B22" s="40" t="s">
        <v>74</v>
      </c>
      <c r="C22" s="45" t="s">
        <v>75</v>
      </c>
      <c r="D22" s="39">
        <f t="shared" si="0"/>
        <v>0</v>
      </c>
      <c r="E22" s="31"/>
      <c r="F22" s="32" t="str">
        <f>IFERROR(VLOOKUP(E22,Punkteverteilung!$A$1:$B$15,2,TRUE),"")</f>
        <v/>
      </c>
      <c r="G22" s="33"/>
      <c r="H22" s="34" t="str">
        <f>IFERROR(VLOOKUP(G22,Punkteverteilung!$A$1:$B$16,2,TRUE),"")</f>
        <v/>
      </c>
      <c r="I22" s="31"/>
      <c r="J22" s="32" t="str">
        <f>IFERROR(VLOOKUP(I22,Punkteverteilung!$A$1:$B$16,2,TRUE),"")</f>
        <v/>
      </c>
      <c r="K22" s="33"/>
      <c r="L22" s="32" t="str">
        <f>IFERROR(VLOOKUP(K22,Punkteverteilung!$A$1:$B$16,2,TRUE),"")</f>
        <v/>
      </c>
    </row>
  </sheetData>
  <sortState xmlns:xlrd2="http://schemas.microsoft.com/office/spreadsheetml/2017/richdata2" ref="B5:L22">
    <sortCondition descending="1" ref="D5:D22"/>
  </sortState>
  <mergeCells count="8">
    <mergeCell ref="E2:F2"/>
    <mergeCell ref="G2:H2"/>
    <mergeCell ref="I2:J2"/>
    <mergeCell ref="K2:L2"/>
    <mergeCell ref="E3:F3"/>
    <mergeCell ref="G3:H3"/>
    <mergeCell ref="I3:J3"/>
    <mergeCell ref="K3:L3"/>
  </mergeCells>
  <conditionalFormatting sqref="A5:B19 D5:L19 A20:L20">
    <cfRule type="expression" dxfId="15" priority="13">
      <formula>MOD(ROW(),2)=0</formula>
    </cfRule>
  </conditionalFormatting>
  <conditionalFormatting sqref="A21:B21 D21:L21 A22:L22">
    <cfRule type="expression" dxfId="14" priority="1">
      <formula>MOD(ROW(),2)=0</formula>
    </cfRule>
  </conditionalFormatting>
  <conditionalFormatting sqref="C5:C6">
    <cfRule type="expression" dxfId="13" priority="10">
      <formula>MOD(ROW(),2)=0</formula>
    </cfRule>
  </conditionalFormatting>
  <conditionalFormatting sqref="C8">
    <cfRule type="expression" dxfId="12" priority="2">
      <formula>MOD(ROW(),2)=0</formula>
    </cfRule>
  </conditionalFormatting>
  <conditionalFormatting sqref="C10">
    <cfRule type="expression" dxfId="11" priority="9">
      <formula>MOD(ROW(),2)=0</formula>
    </cfRule>
  </conditionalFormatting>
  <conditionalFormatting sqref="C12">
    <cfRule type="expression" dxfId="10" priority="8">
      <formula>MOD(ROW(),2)=0</formula>
    </cfRule>
  </conditionalFormatting>
  <conditionalFormatting sqref="C14">
    <cfRule type="expression" dxfId="9" priority="7">
      <formula>MOD(ROW(),2)=0</formula>
    </cfRule>
  </conditionalFormatting>
  <conditionalFormatting sqref="C16">
    <cfRule type="expression" dxfId="8" priority="6">
      <formula>MOD(ROW(),2)=0</formula>
    </cfRule>
  </conditionalFormatting>
  <conditionalFormatting sqref="C18">
    <cfRule type="expression" dxfId="7" priority="5">
      <formula>MOD(ROW(),2)=0</formula>
    </cfRule>
  </conditionalFormatting>
  <pageMargins left="0.25" right="0.25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83A2-EB64-48DE-BA9B-33E5BEA3BF80}">
  <sheetPr>
    <pageSetUpPr fitToPage="1"/>
  </sheetPr>
  <dimension ref="A1:L18"/>
  <sheetViews>
    <sheetView workbookViewId="0">
      <selection activeCell="I29" sqref="I29"/>
    </sheetView>
  </sheetViews>
  <sheetFormatPr baseColWidth="10" defaultRowHeight="15" x14ac:dyDescent="0.2"/>
  <cols>
    <col min="1" max="1" width="8.6640625" customWidth="1"/>
    <col min="2" max="2" width="15.5" customWidth="1"/>
    <col min="3" max="3" width="16" customWidth="1"/>
  </cols>
  <sheetData>
    <row r="1" spans="1:12" ht="28" x14ac:dyDescent="0.3">
      <c r="A1" s="44" t="s">
        <v>118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6" x14ac:dyDescent="0.2">
      <c r="A2" s="3"/>
      <c r="B2" s="4"/>
      <c r="C2" s="4"/>
      <c r="D2" s="4"/>
      <c r="E2" s="59" t="s">
        <v>0</v>
      </c>
      <c r="F2" s="60"/>
      <c r="G2" s="59" t="s">
        <v>1</v>
      </c>
      <c r="H2" s="61"/>
      <c r="I2" s="59" t="s">
        <v>61</v>
      </c>
      <c r="J2" s="60"/>
      <c r="K2" s="59" t="s">
        <v>2</v>
      </c>
      <c r="L2" s="60"/>
    </row>
    <row r="3" spans="1:12" ht="16" x14ac:dyDescent="0.2">
      <c r="A3" s="5"/>
      <c r="B3" s="6"/>
      <c r="C3" s="6"/>
      <c r="D3" s="6"/>
      <c r="E3" s="62">
        <v>46133</v>
      </c>
      <c r="F3" s="63"/>
      <c r="G3" s="62">
        <v>46196</v>
      </c>
      <c r="H3" s="64"/>
      <c r="I3" s="62">
        <v>46228</v>
      </c>
      <c r="J3" s="63"/>
      <c r="K3" s="62">
        <v>46294</v>
      </c>
      <c r="L3" s="63"/>
    </row>
    <row r="4" spans="1:12" ht="16" x14ac:dyDescent="0.2">
      <c r="A4" s="7" t="s">
        <v>3</v>
      </c>
      <c r="B4" s="8" t="s">
        <v>4</v>
      </c>
      <c r="C4" s="9"/>
      <c r="D4" s="10" t="s">
        <v>5</v>
      </c>
      <c r="E4" s="11" t="s">
        <v>6</v>
      </c>
      <c r="F4" s="12" t="s">
        <v>7</v>
      </c>
      <c r="G4" s="13" t="s">
        <v>6</v>
      </c>
      <c r="H4" s="14" t="s">
        <v>7</v>
      </c>
      <c r="I4" s="11" t="s">
        <v>6</v>
      </c>
      <c r="J4" s="12" t="s">
        <v>7</v>
      </c>
      <c r="K4" s="13" t="s">
        <v>6</v>
      </c>
      <c r="L4" s="12" t="s">
        <v>7</v>
      </c>
    </row>
    <row r="5" spans="1:12" x14ac:dyDescent="0.2">
      <c r="A5" s="56" t="s">
        <v>8</v>
      </c>
      <c r="B5" s="37" t="s">
        <v>119</v>
      </c>
      <c r="C5" s="41" t="s">
        <v>27</v>
      </c>
      <c r="D5" s="35">
        <f t="shared" ref="D5:D18" si="0">SUM(F5,H5,J5,L5)</f>
        <v>59</v>
      </c>
      <c r="E5" s="16">
        <v>1</v>
      </c>
      <c r="F5" s="17">
        <f>IFERROR(VLOOKUP(E5,Punkteverteilung!$A$1:$B$15,2,TRUE),"")</f>
        <v>20</v>
      </c>
      <c r="G5" s="18">
        <v>2</v>
      </c>
      <c r="H5" s="19">
        <f>IFERROR(VLOOKUP(G5,Punkteverteilung!$A$1:$B$15,2,TRUE),"")</f>
        <v>19</v>
      </c>
      <c r="I5" s="16">
        <v>1</v>
      </c>
      <c r="J5" s="17">
        <f>IFERROR(VLOOKUP(I5,Punkteverteilung!$A$1:$B$15,2,TRUE),"")</f>
        <v>20</v>
      </c>
      <c r="K5" s="18"/>
      <c r="L5" s="57" t="str">
        <f>IFERROR(VLOOKUP(K5,Punkteverteilung!$A$1:$B$15,2,TRUE),"")</f>
        <v/>
      </c>
    </row>
    <row r="6" spans="1:12" x14ac:dyDescent="0.2">
      <c r="A6" s="56" t="s">
        <v>9</v>
      </c>
      <c r="B6" s="37" t="s">
        <v>41</v>
      </c>
      <c r="C6" s="41" t="s">
        <v>149</v>
      </c>
      <c r="D6" s="35">
        <f t="shared" si="0"/>
        <v>54</v>
      </c>
      <c r="E6" s="16">
        <v>2</v>
      </c>
      <c r="F6" s="17">
        <f>IFERROR(VLOOKUP(E6,Punkteverteilung!$A$1:$B$15,2,TRUE),"")</f>
        <v>19</v>
      </c>
      <c r="G6" s="18">
        <v>5</v>
      </c>
      <c r="H6" s="19">
        <v>17</v>
      </c>
      <c r="I6" s="16">
        <v>3</v>
      </c>
      <c r="J6" s="17">
        <f>IFERROR(VLOOKUP(I6,Punkteverteilung!$A$1:$B$15,2,TRUE),"")</f>
        <v>18</v>
      </c>
      <c r="K6" s="18"/>
      <c r="L6" s="17" t="str">
        <f>IFERROR(VLOOKUP(K6,Punkteverteilung!$A$1:$B$15,2,TRUE),"")</f>
        <v/>
      </c>
    </row>
    <row r="7" spans="1:12" x14ac:dyDescent="0.2">
      <c r="A7" s="56" t="s">
        <v>10</v>
      </c>
      <c r="B7" s="37" t="s">
        <v>121</v>
      </c>
      <c r="C7" s="41" t="s">
        <v>122</v>
      </c>
      <c r="D7" s="35">
        <f t="shared" si="0"/>
        <v>49</v>
      </c>
      <c r="E7" s="16">
        <v>4</v>
      </c>
      <c r="F7" s="17">
        <v>18</v>
      </c>
      <c r="G7" s="18">
        <v>8</v>
      </c>
      <c r="H7" s="19">
        <v>14</v>
      </c>
      <c r="I7" s="16">
        <v>4</v>
      </c>
      <c r="J7" s="17">
        <f>IFERROR(VLOOKUP(I7,Punkteverteilung!$A$1:$B$15,2,TRUE),"")</f>
        <v>17</v>
      </c>
      <c r="K7" s="18"/>
      <c r="L7" s="57" t="str">
        <f>IFERROR(VLOOKUP(K7,Punkteverteilung!$A$1:$B$15,2,TRUE),"")</f>
        <v/>
      </c>
    </row>
    <row r="8" spans="1:12" x14ac:dyDescent="0.2">
      <c r="A8" s="15" t="s">
        <v>11</v>
      </c>
      <c r="B8" s="37" t="s">
        <v>120</v>
      </c>
      <c r="C8" s="41" t="s">
        <v>127</v>
      </c>
      <c r="D8" s="35">
        <f t="shared" si="0"/>
        <v>44</v>
      </c>
      <c r="E8" s="16">
        <v>7</v>
      </c>
      <c r="F8" s="17">
        <v>15</v>
      </c>
      <c r="G8" s="18">
        <v>12</v>
      </c>
      <c r="H8" s="19">
        <v>10</v>
      </c>
      <c r="I8" s="16">
        <v>2</v>
      </c>
      <c r="J8" s="17">
        <f>IFERROR(VLOOKUP(I8,Punkteverteilung!$A$1:$B$15,2,TRUE),"")</f>
        <v>19</v>
      </c>
      <c r="K8" s="18"/>
      <c r="L8" s="17" t="str">
        <f>IFERROR(VLOOKUP(K8,Punkteverteilung!$A$1:$B$15,2,TRUE),"")</f>
        <v/>
      </c>
    </row>
    <row r="9" spans="1:12" x14ac:dyDescent="0.2">
      <c r="A9" s="15" t="s">
        <v>12</v>
      </c>
      <c r="B9" s="37" t="s">
        <v>123</v>
      </c>
      <c r="C9" s="41" t="s">
        <v>124</v>
      </c>
      <c r="D9" s="35">
        <f t="shared" si="0"/>
        <v>35</v>
      </c>
      <c r="E9" s="16">
        <v>5</v>
      </c>
      <c r="F9" s="17">
        <v>17</v>
      </c>
      <c r="G9" s="18">
        <v>3</v>
      </c>
      <c r="H9" s="19">
        <f>IFERROR(VLOOKUP(G9,Punkteverteilung!$A$1:$B$15,2,TRUE),"")</f>
        <v>18</v>
      </c>
      <c r="I9" s="16"/>
      <c r="J9" s="17" t="str">
        <f>IFERROR(VLOOKUP(I9,Punkteverteilung!$A$1:$B$15,2,TRUE),"")</f>
        <v/>
      </c>
      <c r="K9" s="18"/>
      <c r="L9" s="17" t="str">
        <f>IFERROR(VLOOKUP(K9,Punkteverteilung!$A$1:$B$15,2,TRUE),"")</f>
        <v/>
      </c>
    </row>
    <row r="10" spans="1:12" x14ac:dyDescent="0.2">
      <c r="A10" s="15" t="s">
        <v>13</v>
      </c>
      <c r="B10" s="37" t="s">
        <v>125</v>
      </c>
      <c r="C10" s="41" t="s">
        <v>126</v>
      </c>
      <c r="D10" s="35">
        <f t="shared" si="0"/>
        <v>27</v>
      </c>
      <c r="E10" s="16">
        <v>6</v>
      </c>
      <c r="F10" s="17">
        <v>16</v>
      </c>
      <c r="G10" s="18">
        <v>11</v>
      </c>
      <c r="H10" s="19">
        <v>11</v>
      </c>
      <c r="I10" s="16"/>
      <c r="J10" s="17" t="str">
        <f>IFERROR(VLOOKUP(I10,Punkteverteilung!$A$1:$B$15,2,TRUE),"")</f>
        <v/>
      </c>
      <c r="K10" s="18"/>
      <c r="L10" s="17" t="str">
        <f>IFERROR(VLOOKUP(K10,Punkteverteilung!$A$1:$B$15,2,TRUE),"")</f>
        <v/>
      </c>
    </row>
    <row r="11" spans="1:12" x14ac:dyDescent="0.2">
      <c r="A11" s="15" t="s">
        <v>14</v>
      </c>
      <c r="B11" s="37" t="s">
        <v>147</v>
      </c>
      <c r="C11" s="41" t="s">
        <v>148</v>
      </c>
      <c r="D11" s="35">
        <f t="shared" si="0"/>
        <v>20</v>
      </c>
      <c r="E11" s="16"/>
      <c r="F11" s="17" t="str">
        <f>IFERROR(VLOOKUP(E11,Punkteverteilung!$A$1:$B$15,2,TRUE),"")</f>
        <v/>
      </c>
      <c r="G11" s="18">
        <v>1</v>
      </c>
      <c r="H11" s="19">
        <f>IFERROR(VLOOKUP(G11,Punkteverteilung!$A$1:$B$15,2,TRUE),"")</f>
        <v>20</v>
      </c>
      <c r="I11" s="16"/>
      <c r="J11" s="17" t="str">
        <f>IFERROR(VLOOKUP(I11,Punkteverteilung!$A$1:$B$15,2,TRUE),"")</f>
        <v/>
      </c>
      <c r="K11" s="47"/>
      <c r="L11" s="17" t="str">
        <f>IFERROR(VLOOKUP(K11,Punkteverteilung!$A$1:$B$15,2,TRUE),"")</f>
        <v/>
      </c>
    </row>
    <row r="12" spans="1:12" x14ac:dyDescent="0.2">
      <c r="A12" s="15" t="s">
        <v>15</v>
      </c>
      <c r="B12" s="37" t="s">
        <v>150</v>
      </c>
      <c r="C12" s="41" t="s">
        <v>55</v>
      </c>
      <c r="D12" s="35">
        <f t="shared" si="0"/>
        <v>16</v>
      </c>
      <c r="E12" s="16"/>
      <c r="F12" s="17" t="str">
        <f>IFERROR(VLOOKUP(E12,Punkteverteilung!$A$1:$B$15,2,TRUE),"")</f>
        <v/>
      </c>
      <c r="G12" s="18">
        <v>6</v>
      </c>
      <c r="H12" s="19">
        <v>16</v>
      </c>
      <c r="I12" s="16"/>
      <c r="J12" s="17" t="str">
        <f>IFERROR(VLOOKUP(I12,Punkteverteilung!$A$1:$B$15,2,TRUE),"")</f>
        <v/>
      </c>
      <c r="K12" s="18"/>
      <c r="L12" s="17" t="str">
        <f>IFERROR(VLOOKUP(K12,Punkteverteilung!$A$1:$B$15,2,TRUE),"")</f>
        <v/>
      </c>
    </row>
    <row r="13" spans="1:12" x14ac:dyDescent="0.2">
      <c r="A13" s="15" t="s">
        <v>16</v>
      </c>
      <c r="B13" s="37" t="s">
        <v>151</v>
      </c>
      <c r="C13" s="41" t="s">
        <v>152</v>
      </c>
      <c r="D13" s="35">
        <f t="shared" si="0"/>
        <v>15</v>
      </c>
      <c r="E13" s="16"/>
      <c r="F13" s="17" t="str">
        <f>IFERROR(VLOOKUP(E13,Punkteverteilung!$A$1:$B$15,2,TRUE),"")</f>
        <v/>
      </c>
      <c r="G13" s="18">
        <v>7</v>
      </c>
      <c r="H13" s="19">
        <v>15</v>
      </c>
      <c r="I13" s="16"/>
      <c r="J13" s="17" t="str">
        <f>IFERROR(VLOOKUP(I13,Punkteverteilung!$A$1:$B$15,2,TRUE),"")</f>
        <v/>
      </c>
      <c r="K13" s="18"/>
      <c r="L13" s="17" t="str">
        <f>IFERROR(VLOOKUP(K13,Punkteverteilung!$A$1:$B$15,2,TRUE),"")</f>
        <v/>
      </c>
    </row>
    <row r="14" spans="1:12" x14ac:dyDescent="0.2">
      <c r="A14" s="15" t="s">
        <v>17</v>
      </c>
      <c r="B14" s="37" t="s">
        <v>153</v>
      </c>
      <c r="C14" s="41" t="s">
        <v>38</v>
      </c>
      <c r="D14" s="36">
        <f t="shared" si="0"/>
        <v>13</v>
      </c>
      <c r="E14" s="16"/>
      <c r="F14" s="22" t="str">
        <f>IFERROR(VLOOKUP(E14,Punkteverteilung!$A$1:$B$15,2,TRUE),"")</f>
        <v/>
      </c>
      <c r="G14" s="23">
        <v>9</v>
      </c>
      <c r="H14" s="24">
        <v>13</v>
      </c>
      <c r="I14" s="21"/>
      <c r="J14" s="22" t="str">
        <f>IFERROR(VLOOKUP(I14,Punkteverteilung!$A$1:$B$15,2,TRUE),"")</f>
        <v/>
      </c>
      <c r="K14" s="23"/>
      <c r="L14" s="22" t="str">
        <f>IFERROR(VLOOKUP(K14,Punkteverteilung!$A$1:$B$15,2,TRUE),"")</f>
        <v/>
      </c>
    </row>
    <row r="15" spans="1:12" x14ac:dyDescent="0.2">
      <c r="A15" s="15" t="s">
        <v>18</v>
      </c>
      <c r="B15" s="37" t="s">
        <v>154</v>
      </c>
      <c r="C15" s="41" t="s">
        <v>47</v>
      </c>
      <c r="D15" s="35">
        <f t="shared" si="0"/>
        <v>12</v>
      </c>
      <c r="E15" s="16"/>
      <c r="F15" s="17" t="str">
        <f>IFERROR(VLOOKUP(E15,Punkteverteilung!$A$1:$B$15,2,TRUE),"")</f>
        <v/>
      </c>
      <c r="G15" s="18">
        <v>10</v>
      </c>
      <c r="H15" s="24">
        <v>12</v>
      </c>
      <c r="I15" s="16"/>
      <c r="J15" s="17" t="str">
        <f>IFERROR(VLOOKUP(I15,Punkteverteilung!$A$1:$B$15,2,TRUE),"")</f>
        <v/>
      </c>
      <c r="K15" s="18"/>
      <c r="L15" s="17" t="str">
        <f>IFERROR(VLOOKUP(K15,Punkteverteilung!$A$1:$B$15,2,TRUE),"")</f>
        <v/>
      </c>
    </row>
    <row r="16" spans="1:12" x14ac:dyDescent="0.2">
      <c r="A16" s="15" t="s">
        <v>19</v>
      </c>
      <c r="B16" s="37" t="s">
        <v>120</v>
      </c>
      <c r="C16" s="41" t="s">
        <v>155</v>
      </c>
      <c r="D16" s="35">
        <f>SUM(F16,H16,J16,L16)</f>
        <v>0</v>
      </c>
      <c r="E16" s="16">
        <v>3</v>
      </c>
      <c r="F16" s="17"/>
      <c r="G16" s="18"/>
      <c r="H16" s="58" t="str">
        <f>IFERROR(VLOOKUP(G16,Punkteverteilung!$A$1:$B$15,2,TRUE),"")</f>
        <v/>
      </c>
      <c r="I16" s="16"/>
      <c r="J16" s="57" t="str">
        <f>IFERROR(VLOOKUP(I16,Punkteverteilung!$A$1:$B$15,2,TRUE),"")</f>
        <v/>
      </c>
      <c r="K16" s="18"/>
      <c r="L16" s="57" t="str">
        <f>IFERROR(VLOOKUP(K16,Punkteverteilung!$A$1:$B$15,2,TRUE),"")</f>
        <v/>
      </c>
    </row>
    <row r="17" spans="1:12" x14ac:dyDescent="0.2">
      <c r="A17" s="15" t="s">
        <v>20</v>
      </c>
      <c r="B17" s="37" t="s">
        <v>119</v>
      </c>
      <c r="C17" s="41" t="s">
        <v>156</v>
      </c>
      <c r="D17" s="35">
        <f>SUM(F17,H17,J17,L17)</f>
        <v>0</v>
      </c>
      <c r="E17" s="16"/>
      <c r="F17" s="17" t="str">
        <f>IFERROR(VLOOKUP(E17,Punkteverteilung!$A$1:$B$15,2,TRUE),"")</f>
        <v/>
      </c>
      <c r="G17" s="18">
        <v>4</v>
      </c>
      <c r="H17" s="19"/>
      <c r="I17" s="16"/>
      <c r="J17" s="17" t="str">
        <f>IFERROR(VLOOKUP(I17,Punkteverteilung!$A$1:$B$15,2,TRUE),"")</f>
        <v/>
      </c>
      <c r="K17" s="18"/>
      <c r="L17" s="17" t="str">
        <f>IFERROR(VLOOKUP(K17,Punkteverteilung!$A$1:$B$15,2,TRUE),"")</f>
        <v/>
      </c>
    </row>
    <row r="18" spans="1:12" ht="16" thickBot="1" x14ac:dyDescent="0.25">
      <c r="A18" s="15" t="s">
        <v>21</v>
      </c>
      <c r="B18" s="40"/>
      <c r="C18" s="45"/>
      <c r="D18" s="39">
        <f t="shared" si="0"/>
        <v>0</v>
      </c>
      <c r="E18" s="31"/>
      <c r="F18" s="32" t="str">
        <f>IFERROR(VLOOKUP(E18,Punkteverteilung!$A$1:$B$15,2,TRUE),"")</f>
        <v/>
      </c>
      <c r="G18" s="33"/>
      <c r="H18" s="34" t="str">
        <f>IFERROR(VLOOKUP(G18,Punkteverteilung!$A$1:$B$15,2,TRUE),"")</f>
        <v/>
      </c>
      <c r="I18" s="31"/>
      <c r="J18" s="32" t="str">
        <f>IFERROR(VLOOKUP(I18,Punkteverteilung!$A$1:$B$15,2,TRUE),"")</f>
        <v/>
      </c>
      <c r="K18" s="33"/>
      <c r="L18" s="32" t="str">
        <f>IFERROR(VLOOKUP(K18,Punkteverteilung!$A$1:$B$15,2,TRUE),"")</f>
        <v/>
      </c>
    </row>
  </sheetData>
  <sortState xmlns:xlrd2="http://schemas.microsoft.com/office/spreadsheetml/2017/richdata2" ref="B5:L18">
    <sortCondition descending="1" ref="D5:D18"/>
  </sortState>
  <mergeCells count="8">
    <mergeCell ref="E2:F2"/>
    <mergeCell ref="G2:H2"/>
    <mergeCell ref="I2:J2"/>
    <mergeCell ref="K2:L2"/>
    <mergeCell ref="E3:F3"/>
    <mergeCell ref="G3:H3"/>
    <mergeCell ref="I3:J3"/>
    <mergeCell ref="K3:L3"/>
  </mergeCells>
  <phoneticPr fontId="8" type="noConversion"/>
  <conditionalFormatting sqref="B18:L18 A5:B11 D5:L17 B12:B17 A12:A18">
    <cfRule type="expression" dxfId="6" priority="8">
      <formula>MOD(ROW(),2)=0</formula>
    </cfRule>
  </conditionalFormatting>
  <conditionalFormatting sqref="C5:C6">
    <cfRule type="expression" dxfId="5" priority="7">
      <formula>MOD(ROW(),2)=0</formula>
    </cfRule>
  </conditionalFormatting>
  <conditionalFormatting sqref="C8">
    <cfRule type="expression" dxfId="4" priority="1">
      <formula>MOD(ROW(),2)=0</formula>
    </cfRule>
  </conditionalFormatting>
  <conditionalFormatting sqref="C10">
    <cfRule type="expression" dxfId="3" priority="6">
      <formula>MOD(ROW(),2)=0</formula>
    </cfRule>
  </conditionalFormatting>
  <conditionalFormatting sqref="C16">
    <cfRule type="expression" dxfId="2" priority="5">
      <formula>MOD(ROW(),2)=0</formula>
    </cfRule>
  </conditionalFormatting>
  <conditionalFormatting sqref="C12">
    <cfRule type="expression" dxfId="1" priority="4">
      <formula>MOD(ROW(),2)=0</formula>
    </cfRule>
  </conditionalFormatting>
  <conditionalFormatting sqref="C14">
    <cfRule type="expression" dxfId="0" priority="3">
      <formula>MOD(ROW(),2)=0</formula>
    </cfRule>
  </conditionalFormatting>
  <pageMargins left="0.25" right="0.25" top="0.75" bottom="0.75" header="0.3" footer="0.3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D8E6-67A8-48FA-ADB6-6443552EF5E6}">
  <dimension ref="A1:D16"/>
  <sheetViews>
    <sheetView workbookViewId="0">
      <selection activeCell="N15" sqref="N15"/>
    </sheetView>
  </sheetViews>
  <sheetFormatPr baseColWidth="10" defaultRowHeight="15" x14ac:dyDescent="0.2"/>
  <sheetData>
    <row r="1" spans="1:4" x14ac:dyDescent="0.2">
      <c r="A1">
        <v>1</v>
      </c>
      <c r="B1">
        <v>20</v>
      </c>
    </row>
    <row r="2" spans="1:4" x14ac:dyDescent="0.2">
      <c r="A2">
        <v>2</v>
      </c>
      <c r="B2">
        <v>19</v>
      </c>
      <c r="C2" s="65"/>
      <c r="D2" s="65"/>
    </row>
    <row r="3" spans="1:4" x14ac:dyDescent="0.2">
      <c r="A3">
        <v>3</v>
      </c>
      <c r="B3">
        <v>18</v>
      </c>
    </row>
    <row r="4" spans="1:4" x14ac:dyDescent="0.2">
      <c r="A4">
        <v>4</v>
      </c>
      <c r="B4">
        <v>17</v>
      </c>
    </row>
    <row r="5" spans="1:4" x14ac:dyDescent="0.2">
      <c r="A5">
        <v>5</v>
      </c>
      <c r="B5">
        <v>16</v>
      </c>
    </row>
    <row r="6" spans="1:4" x14ac:dyDescent="0.2">
      <c r="A6">
        <v>6</v>
      </c>
      <c r="B6">
        <v>15</v>
      </c>
    </row>
    <row r="7" spans="1:4" x14ac:dyDescent="0.2">
      <c r="A7">
        <v>7</v>
      </c>
      <c r="B7">
        <v>14</v>
      </c>
    </row>
    <row r="8" spans="1:4" x14ac:dyDescent="0.2">
      <c r="A8">
        <v>8</v>
      </c>
      <c r="B8">
        <v>13</v>
      </c>
    </row>
    <row r="9" spans="1:4" x14ac:dyDescent="0.2">
      <c r="A9">
        <v>9</v>
      </c>
      <c r="B9">
        <v>12</v>
      </c>
    </row>
    <row r="10" spans="1:4" x14ac:dyDescent="0.2">
      <c r="A10">
        <v>10</v>
      </c>
      <c r="B10">
        <v>11</v>
      </c>
    </row>
    <row r="11" spans="1:4" x14ac:dyDescent="0.2">
      <c r="A11">
        <v>11</v>
      </c>
      <c r="B11">
        <v>10</v>
      </c>
    </row>
    <row r="12" spans="1:4" x14ac:dyDescent="0.2">
      <c r="A12">
        <v>12</v>
      </c>
      <c r="B12">
        <v>9</v>
      </c>
    </row>
    <row r="13" spans="1:4" x14ac:dyDescent="0.2">
      <c r="A13">
        <v>13</v>
      </c>
      <c r="B13">
        <v>8</v>
      </c>
    </row>
    <row r="14" spans="1:4" x14ac:dyDescent="0.2">
      <c r="A14">
        <v>14</v>
      </c>
      <c r="B14">
        <v>7</v>
      </c>
    </row>
    <row r="15" spans="1:4" x14ac:dyDescent="0.2">
      <c r="A15">
        <v>15</v>
      </c>
      <c r="B15">
        <v>6</v>
      </c>
    </row>
    <row r="16" spans="1:4" x14ac:dyDescent="0.2">
      <c r="A16">
        <v>16</v>
      </c>
      <c r="B16">
        <v>5</v>
      </c>
    </row>
  </sheetData>
  <mergeCells count="1">
    <mergeCell ref="C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Gruppe Rookies</vt:lpstr>
      <vt:lpstr>Gruppe A</vt:lpstr>
      <vt:lpstr>Gruppe B</vt:lpstr>
      <vt:lpstr>Gruppe C</vt:lpstr>
      <vt:lpstr>Gruppe AC</vt:lpstr>
      <vt:lpstr>Punkteverteilung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Steffen Kuehne</cp:lastModifiedBy>
  <cp:lastPrinted>2026-07-26T10:45:12Z</cp:lastPrinted>
  <dcterms:created xsi:type="dcterms:W3CDTF">2022-02-23T06:36:34Z</dcterms:created>
  <dcterms:modified xsi:type="dcterms:W3CDTF">2026-09-09T16:12:45Z</dcterms:modified>
</cp:coreProperties>
</file>